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ND1" sheetId="5" r:id="rId1"/>
    <sheet name="ND2" sheetId="6" r:id="rId2"/>
    <sheet name="Cox1" sheetId="1" r:id="rId3"/>
    <sheet name="Cox2" sheetId="2" r:id="rId4"/>
    <sheet name="ATP8" sheetId="13" r:id="rId5"/>
    <sheet name="ATP6" sheetId="12" r:id="rId6"/>
    <sheet name="Cox3" sheetId="3" r:id="rId7"/>
    <sheet name="ND3" sheetId="7" r:id="rId8"/>
    <sheet name="ND4L" sheetId="10" r:id="rId9"/>
    <sheet name="ND4" sheetId="8" r:id="rId10"/>
    <sheet name="ND5" sheetId="9" r:id="rId11"/>
    <sheet name="ND6" sheetId="11" r:id="rId12"/>
    <sheet name="CYTB" sheetId="4" r:id="rId13"/>
  </sheets>
  <calcPr calcId="145621"/>
</workbook>
</file>

<file path=xl/calcChain.xml><?xml version="1.0" encoding="utf-8"?>
<calcChain xmlns="http://schemas.openxmlformats.org/spreadsheetml/2006/main">
  <c r="F32" i="12" l="1"/>
  <c r="F29" i="12"/>
  <c r="F27" i="12"/>
  <c r="F21" i="12"/>
  <c r="F18" i="12"/>
  <c r="F16" i="12"/>
  <c r="F32" i="13" l="1"/>
  <c r="F29" i="13"/>
  <c r="F27" i="13"/>
  <c r="F21" i="13"/>
  <c r="F18" i="13"/>
  <c r="F16" i="13"/>
  <c r="G32" i="11" l="1"/>
  <c r="G29" i="11"/>
  <c r="G27" i="11"/>
  <c r="G32" i="10"/>
  <c r="G29" i="10"/>
  <c r="G27" i="10"/>
  <c r="G36" i="8"/>
  <c r="G33" i="8"/>
  <c r="G31" i="8"/>
  <c r="G32" i="7"/>
  <c r="G29" i="7"/>
  <c r="G27" i="7"/>
  <c r="G32" i="6"/>
  <c r="G29" i="6"/>
  <c r="G27" i="6"/>
  <c r="G32" i="5"/>
  <c r="G29" i="5"/>
  <c r="G27" i="5"/>
  <c r="G32" i="3"/>
  <c r="G29" i="3"/>
  <c r="G27" i="3"/>
  <c r="G32" i="2"/>
  <c r="G29" i="2"/>
  <c r="G27" i="2"/>
  <c r="G34" i="4"/>
  <c r="G31" i="4"/>
  <c r="G29" i="4"/>
  <c r="G32" i="9"/>
  <c r="G29" i="9"/>
  <c r="G27" i="9"/>
  <c r="F32" i="1"/>
  <c r="F29" i="1"/>
  <c r="F27" i="1"/>
  <c r="G21" i="9" l="1"/>
  <c r="G18" i="9"/>
  <c r="G16" i="9"/>
  <c r="G10" i="9"/>
  <c r="G7" i="9"/>
  <c r="G5" i="9"/>
  <c r="G21" i="10"/>
  <c r="G18" i="10"/>
  <c r="G16" i="10"/>
  <c r="G10" i="10"/>
  <c r="G7" i="10"/>
  <c r="G5" i="10"/>
  <c r="G5" i="11"/>
  <c r="G7" i="11"/>
  <c r="G10" i="11"/>
  <c r="G16" i="11"/>
  <c r="G18" i="11"/>
  <c r="G21" i="11"/>
  <c r="G24" i="8"/>
  <c r="G21" i="8"/>
  <c r="G18" i="8"/>
  <c r="G11" i="8"/>
  <c r="G8" i="8"/>
  <c r="G5" i="8"/>
  <c r="G21" i="7"/>
  <c r="G18" i="7"/>
  <c r="G16" i="7"/>
  <c r="G10" i="7"/>
  <c r="G7" i="7"/>
  <c r="G5" i="7"/>
  <c r="G16" i="6"/>
  <c r="G21" i="6"/>
  <c r="G18" i="6"/>
  <c r="G10" i="6"/>
  <c r="G7" i="6"/>
  <c r="G5" i="6"/>
  <c r="G21" i="5" l="1"/>
  <c r="G18" i="5"/>
  <c r="G16" i="5"/>
  <c r="G10" i="5"/>
  <c r="G7" i="5"/>
  <c r="G5" i="5"/>
  <c r="G23" i="4"/>
  <c r="G20" i="4"/>
  <c r="G18" i="4"/>
  <c r="G11" i="4"/>
  <c r="G8" i="4"/>
  <c r="G5" i="4"/>
  <c r="G21" i="3"/>
  <c r="G18" i="3"/>
  <c r="G16" i="3"/>
  <c r="G10" i="3"/>
  <c r="G7" i="3"/>
  <c r="G5" i="3"/>
  <c r="G21" i="2"/>
  <c r="G18" i="2"/>
  <c r="G16" i="2"/>
  <c r="G10" i="2"/>
  <c r="G7" i="2"/>
  <c r="G5" i="2"/>
  <c r="F21" i="1" l="1"/>
  <c r="F18" i="1"/>
  <c r="F16" i="1"/>
</calcChain>
</file>

<file path=xl/sharedStrings.xml><?xml version="1.0" encoding="utf-8"?>
<sst xmlns="http://schemas.openxmlformats.org/spreadsheetml/2006/main" count="990" uniqueCount="405">
  <si>
    <t>No. of parameters</t>
  </si>
  <si>
    <t>Parameters</t>
  </si>
  <si>
    <t>2ΔL</t>
  </si>
  <si>
    <t>M0</t>
  </si>
  <si>
    <t>M1a</t>
  </si>
  <si>
    <t>M2a</t>
  </si>
  <si>
    <t>M3</t>
  </si>
  <si>
    <t>M7</t>
  </si>
  <si>
    <t>M8</t>
  </si>
  <si>
    <t>w1= 1</t>
  </si>
  <si>
    <t>A)</t>
  </si>
  <si>
    <t>B)</t>
  </si>
  <si>
    <t>p0 = 1, p1= 0 (p2=0)</t>
  </si>
  <si>
    <t>None</t>
  </si>
  <si>
    <t>L</t>
  </si>
  <si>
    <t>Positively selected sites</t>
  </si>
  <si>
    <t>Model</t>
  </si>
  <si>
    <t>w=0.02323</t>
  </si>
  <si>
    <t>w0=0.02323, p0 = 0.99999</t>
  </si>
  <si>
    <t xml:space="preserve">w0=0.02323, w2= 1 </t>
  </si>
  <si>
    <t>p0 =1, p1= 0 (p2=0)</t>
  </si>
  <si>
    <t>w0= 0.02323, w1=0.02323, w2=0.02323</t>
  </si>
  <si>
    <t>p0 = 0.20406, p1= 0.28425(p2= 0.51169)</t>
  </si>
  <si>
    <t>p= 2.39968, q=99</t>
  </si>
  <si>
    <t>p0= 0.99999, p=2.39917 q=99 , p1= 0.00001</t>
  </si>
  <si>
    <t>w=0.02562</t>
  </si>
  <si>
    <t>w0=0.02562, p0 = 0.99</t>
  </si>
  <si>
    <t xml:space="preserve">w0=0.02562, w2= 1 </t>
  </si>
  <si>
    <t>p0 =1, p1=0 (p2= 0)</t>
  </si>
  <si>
    <t>w0=0.02560, w1= 0.02563, w2=0.02563</t>
  </si>
  <si>
    <t>p0 =0.16831, p1= 0.47094(p2=0.36075)</t>
  </si>
  <si>
    <t>p= 2.64965, q=99</t>
  </si>
  <si>
    <t>p0=0.99999,p = 2.64886 q = 98.99987, p1= 0.00001</t>
  </si>
  <si>
    <t>w=0.02990</t>
  </si>
  <si>
    <t>w0=0.02990, p0 = 0.99999</t>
  </si>
  <si>
    <t>w0= 0.02990, w2= 1</t>
  </si>
  <si>
    <t>p0 = 1, p1= 0 (p2= 0)</t>
  </si>
  <si>
    <t>w0= 0, w1= 0.02957, w2=0.02990</t>
  </si>
  <si>
    <t>p0 =0, p1= 0.00008 (p2= 0.99992)</t>
  </si>
  <si>
    <t>p =  3.10427 , q =  99</t>
  </si>
  <si>
    <t>p0= 0.99999, p = 3.10382  q =  99, p1= 0.00001</t>
  </si>
  <si>
    <t>w=0.03052</t>
  </si>
  <si>
    <t>w0=0.03052, p0 = 0.99999</t>
  </si>
  <si>
    <t>w0= 0.03052, w2= 34.07</t>
  </si>
  <si>
    <t>w0=0, w1= 0.03052, w2= 1.5</t>
  </si>
  <si>
    <t>p0 = 0.46905, p1=1 (p2= 0)</t>
  </si>
  <si>
    <t>p=0.00632, q=0.13066</t>
  </si>
  <si>
    <t>p0= 0.99999, p= 3.16920, q= 99, p1= 0.00001</t>
  </si>
  <si>
    <t>P-value=  0.58</t>
  </si>
  <si>
    <t>w=0.06474</t>
  </si>
  <si>
    <t>w0=0.06474, p0 = 0.99999</t>
  </si>
  <si>
    <t>w0=0.06474, w2= 1</t>
  </si>
  <si>
    <t>w=0.07328</t>
  </si>
  <si>
    <t>w=0.05382</t>
  </si>
  <si>
    <t>P-value= 0.38</t>
  </si>
  <si>
    <t>P-value= 0.001</t>
  </si>
  <si>
    <t>P-value= 0.23</t>
  </si>
  <si>
    <t>w=0.05148</t>
  </si>
  <si>
    <t>P-value= 0.52</t>
  </si>
  <si>
    <t>P-value= 0.065</t>
  </si>
  <si>
    <t>P-value= 0.30</t>
  </si>
  <si>
    <t>w=0.04723</t>
  </si>
  <si>
    <t>P-value=0.59</t>
  </si>
  <si>
    <t>P-value=0.97</t>
  </si>
  <si>
    <t>w=0.04855</t>
  </si>
  <si>
    <t>P-value= 0.99</t>
  </si>
  <si>
    <t>w=0.04425</t>
  </si>
  <si>
    <t>w=0.05027</t>
  </si>
  <si>
    <t>w=0.01117</t>
  </si>
  <si>
    <t>w=0.01232</t>
  </si>
  <si>
    <t>w=0.05557</t>
  </si>
  <si>
    <t>w=0.06389</t>
  </si>
  <si>
    <t>w=0.03143</t>
  </si>
  <si>
    <t>w=0.03492</t>
  </si>
  <si>
    <t>P-value= 0.54</t>
  </si>
  <si>
    <t>P-value= 0.87</t>
  </si>
  <si>
    <t>P-value= 0.55</t>
  </si>
  <si>
    <t>P-value= 0.88</t>
  </si>
  <si>
    <t>P-value= 0.47</t>
  </si>
  <si>
    <t>P-value= 0.46</t>
  </si>
  <si>
    <t>P-value= 0.31</t>
  </si>
  <si>
    <t>P-value= 0.29</t>
  </si>
  <si>
    <t>w=0.09720</t>
  </si>
  <si>
    <t>P-value=0.38</t>
  </si>
  <si>
    <t>P-value=0.36</t>
  </si>
  <si>
    <t>P-value= 0.00000001</t>
  </si>
  <si>
    <t>w=0.08429</t>
  </si>
  <si>
    <t>P-value=0.63</t>
  </si>
  <si>
    <t>P-value=0.53</t>
  </si>
  <si>
    <t>P-value= 0.007</t>
  </si>
  <si>
    <t>w=0.05175</t>
  </si>
  <si>
    <t>P-value= 0.8</t>
  </si>
  <si>
    <t>P-value= 0.69</t>
  </si>
  <si>
    <t>P-value= 0.13</t>
  </si>
  <si>
    <t>w=0.05073</t>
  </si>
  <si>
    <t>P-value= 0.09</t>
  </si>
  <si>
    <t>P-value= 0.58</t>
  </si>
  <si>
    <t>w0=0.06473, w1=0.06474 , w2=0.06474</t>
  </si>
  <si>
    <t>p0 =0.00851, p1= 0.22127 (p2=0.77022)</t>
  </si>
  <si>
    <t>p = 6.91784  , q =  99</t>
  </si>
  <si>
    <t>p0=0.99999 , p =  6.91733 q =99  , p1= 0.00001</t>
  </si>
  <si>
    <t>w0=0.07328, p0 = 0.99999</t>
  </si>
  <si>
    <t>w0=0.07328 , w2= 1</t>
  </si>
  <si>
    <t>p0 =1 , p1=0  (p2=0)</t>
  </si>
  <si>
    <t>p0 =0.43840 , p1=0.23607 (p2=0.32553 )</t>
  </si>
  <si>
    <t xml:space="preserve">w0=0.07328, w1=0.07328, w2=0.07328 </t>
  </si>
  <si>
    <t>p=7.89472, q=99</t>
  </si>
  <si>
    <t xml:space="preserve">p0= 0.99999, p=7.89414, q=99 , p1=0.00001 </t>
  </si>
  <si>
    <t>C)</t>
  </si>
  <si>
    <t>w=0.00815</t>
  </si>
  <si>
    <t>w0=0.00814, p0 = 0.99</t>
  </si>
  <si>
    <t>w=0.03371</t>
  </si>
  <si>
    <t xml:space="preserve">w0=0.03371, p0 =0.99 </t>
  </si>
  <si>
    <t>w0=0.03371 , w2= 1</t>
  </si>
  <si>
    <t>p0 = 1, p1=0  (p2=0)</t>
  </si>
  <si>
    <t>p0 = 0.40572, p1=0.18540 (p2=0.40888 )</t>
  </si>
  <si>
    <t>w0=0.03372, w1=0.03371, w2= 0.03372</t>
  </si>
  <si>
    <t>p=3.52457, q=99</t>
  </si>
  <si>
    <t>p0=0.99999 , p=3.52457, q= 99, p1= 0.00001</t>
  </si>
  <si>
    <t>w=0.36548</t>
  </si>
  <si>
    <t>w0=0.04898, p0 =0.97878</t>
  </si>
  <si>
    <t>p0 = 0.99477, p1=0  (p2=0.00523)</t>
  </si>
  <si>
    <t>w0=0.05548 , w2= 6.20836</t>
  </si>
  <si>
    <t>w0=0, w1=0.05547, w2= 6.20554</t>
  </si>
  <si>
    <t>p0 = 0, p1=0.99477 (p2=0.00523 )</t>
  </si>
  <si>
    <t>p=0.28555, q=3.72661</t>
  </si>
  <si>
    <t>p0=0.99493 , p=5.90462, q= 99, p1= 0.00507</t>
  </si>
  <si>
    <t>w1= 6.22596</t>
  </si>
  <si>
    <t>P-value=  0.81</t>
  </si>
  <si>
    <t>P-value=  0.98</t>
  </si>
  <si>
    <t>P-value=  0.72</t>
  </si>
  <si>
    <t xml:space="preserve">w0=0.00815, w2= 1 </t>
  </si>
  <si>
    <t>p0 =0.30207, p1= 0.37074, (p2=0.32719)</t>
  </si>
  <si>
    <t>w0=0, w1= 0.00002, w2=0.02500</t>
  </si>
  <si>
    <t>p= 0.84822, q=99</t>
  </si>
  <si>
    <t>p0=0.99999,p =0.84787 q =99, p1= 0.00001</t>
  </si>
  <si>
    <t>w=0.03172</t>
  </si>
  <si>
    <t>w0=0.00095, p0 =0.96102</t>
  </si>
  <si>
    <t>p0 =0.98017, p1= 0 (p2=0.01983)</t>
  </si>
  <si>
    <t>w0= 0, w2= 13.65518</t>
  </si>
  <si>
    <t>P-value=  0.082</t>
  </si>
  <si>
    <t>P-value= 0.03</t>
  </si>
  <si>
    <t>p=0.005, q=0.09922</t>
  </si>
  <si>
    <t>w1=13.65523</t>
  </si>
  <si>
    <t>p0= 0.98017, p= 0.005, q= 3.86749, p1= 0.01983</t>
  </si>
  <si>
    <t>D 57 N*</t>
  </si>
  <si>
    <t>T 187 S</t>
  </si>
  <si>
    <t>P-value=  0.04</t>
  </si>
  <si>
    <t>w=0.05493</t>
  </si>
  <si>
    <t>w0=0.05492, p0 = 0.99999</t>
  </si>
  <si>
    <t>w0=0.05493 , w2= 45.55106</t>
  </si>
  <si>
    <t>p0 =0.22154, p1=0.38199 (p2=0.39647 )</t>
  </si>
  <si>
    <t xml:space="preserve">w0=0.05493, w1=0.05493, w2=0.05493 </t>
  </si>
  <si>
    <t>p= 5.81137, q=99</t>
  </si>
  <si>
    <t xml:space="preserve">p0= 0.99999, p=5.81073, q=99 , p1=0.00001 </t>
  </si>
  <si>
    <t>w=0.04169</t>
  </si>
  <si>
    <t>w0=0.02803, p0 = 0.97587</t>
  </si>
  <si>
    <t>p0 = 0.98205, p1=  (p2=0.01795)</t>
  </si>
  <si>
    <t>w0=0.03009 , w2= 1.28565</t>
  </si>
  <si>
    <t>p0 =0.48158 , p1= 0.34126 (p2=0.17716 )</t>
  </si>
  <si>
    <t>w0=0.00001, w1=0.00372, w2= 0.26372</t>
  </si>
  <si>
    <t>p=0.09017, q=1.54313</t>
  </si>
  <si>
    <t>p0= 0.98246, p=3.15451, q=98.99918 , p1= 0.01754</t>
  </si>
  <si>
    <t>w1=  1.28516</t>
  </si>
  <si>
    <t>w=0.03174</t>
  </si>
  <si>
    <t>w=0.30805</t>
  </si>
  <si>
    <t>w=0.04700</t>
  </si>
  <si>
    <t>P-value= 0.2</t>
  </si>
  <si>
    <t>w=0.03786</t>
  </si>
  <si>
    <t>P-value= 0.14</t>
  </si>
  <si>
    <t>P-value= 0.12</t>
  </si>
  <si>
    <t>w=0.06139</t>
  </si>
  <si>
    <t>P-value= 0.98</t>
  </si>
  <si>
    <t>P-value=0.99</t>
  </si>
  <si>
    <t>G 20 N</t>
  </si>
  <si>
    <t>M 186 V</t>
  </si>
  <si>
    <t>M 37 V</t>
  </si>
  <si>
    <t>M 129 L</t>
  </si>
  <si>
    <t>N 207 S</t>
  </si>
  <si>
    <t>w=0.38026</t>
  </si>
  <si>
    <t>w0=0, p0 = 0.64450</t>
  </si>
  <si>
    <t>w0=0.1974, w2= 25.41</t>
  </si>
  <si>
    <t>I 28 V</t>
  </si>
  <si>
    <t>p0 =0.96266, p1= 0 (p2=0.03734)</t>
  </si>
  <si>
    <t>P-value = 0.27</t>
  </si>
  <si>
    <t>w0=0.1974, w1= 0.1974, w2=25.41</t>
  </si>
  <si>
    <t>p0 = 0.23754, p1=0.72512(p2=0.03734)</t>
  </si>
  <si>
    <t>P-value = 0.36</t>
  </si>
  <si>
    <t>p =  0.00550,  q =  0.00837</t>
  </si>
  <si>
    <t>p0= 0.96267,p =  24.44334 q =  99, p1= 0.03733</t>
  </si>
  <si>
    <t>w1= 25.44</t>
  </si>
  <si>
    <t>P-value = 0.26</t>
  </si>
  <si>
    <t>w=0.327</t>
  </si>
  <si>
    <t>w0= 0, p0 = 0.70513</t>
  </si>
  <si>
    <t>w0=0.10632, w2= 9.52237</t>
  </si>
  <si>
    <t>p0 =0.94255, p1=0 (p2=0.05745)</t>
  </si>
  <si>
    <t>P-value = 0.39</t>
  </si>
  <si>
    <t>w0=0.10632, w1= 0.10632, w2=9.52238</t>
  </si>
  <si>
    <t>p0 = 0.00639, p1=0.93616(p2=0.05744)</t>
  </si>
  <si>
    <t>p =  0.005,  q =  0.01179</t>
  </si>
  <si>
    <t xml:space="preserve"> p0 = 0.94260  p =  11.85829  q =  99</t>
  </si>
  <si>
    <t>p1 =   0.05740, w1= 9.52213</t>
  </si>
  <si>
    <t>Y 35 H</t>
  </si>
  <si>
    <t>w0= 0.21468, p0 = 0.98999</t>
  </si>
  <si>
    <t xml:space="preserve">w0= 0.21467, w2= 1 </t>
  </si>
  <si>
    <t>p0 =0.98998, p1= 0.00458 (p2= 0.00544)</t>
  </si>
  <si>
    <t>w0= 0.22118, w1= 0.22118, w2= 0.22118</t>
  </si>
  <si>
    <t>p0 = 0.24565, p1= 0.20773 (p2= 0.54662)</t>
  </si>
  <si>
    <t>p =  28.19577  q =  99</t>
  </si>
  <si>
    <t>p0 =  0.98950  p =  24.95330 q =  99</t>
  </si>
  <si>
    <t>p1 =   0.01050, w1 = 4.42</t>
  </si>
  <si>
    <t>w=0.14</t>
  </si>
  <si>
    <t>w0=0.04681, p0 = 0.88813</t>
  </si>
  <si>
    <t xml:space="preserve">w0=0.02373, w2= 1 </t>
  </si>
  <si>
    <t>T 69 A</t>
  </si>
  <si>
    <t>p0 =0.85087, p1= 0.07023 (p2= 0.07891)</t>
  </si>
  <si>
    <t>P-value = 0.024</t>
  </si>
  <si>
    <t>w0= 0, w1= 0, w2=0.60773</t>
  </si>
  <si>
    <t>p0 = 0.50968, p1=0.23844(p2= 0.25188)</t>
  </si>
  <si>
    <t>P-value = 0.56</t>
  </si>
  <si>
    <t>p= 0.09503, q= 0.51325</t>
  </si>
  <si>
    <t>p0= 0.99999, p=0.09501 q= 0.51314, p1= 0.00001</t>
  </si>
  <si>
    <t>M 13 V</t>
  </si>
  <si>
    <t>w=0.13</t>
  </si>
  <si>
    <t>w0=0.08675, p0 = 0.94214</t>
  </si>
  <si>
    <t xml:space="preserve">w0=0.08675, w2= 1 </t>
  </si>
  <si>
    <t>p0 =0.94214, p1= 0.00003 (p2= 0.05784)</t>
  </si>
  <si>
    <t>w0= 0, w1= 0, w2=0.35198</t>
  </si>
  <si>
    <t>p0 = 0.43987, p1= 0.17488(p2= 0.38526)</t>
  </si>
  <si>
    <t>P-value = 0.95</t>
  </si>
  <si>
    <t>p= 0.32861, q=2.02987</t>
  </si>
  <si>
    <t>p0= 0.99999,p =  0.32862 q =  2.03007, p1= 0.00001</t>
  </si>
  <si>
    <t>w=0.09306</t>
  </si>
  <si>
    <t>w0=0, p0 = 0.88228</t>
  </si>
  <si>
    <t>w0= 0, w2= 1.2</t>
  </si>
  <si>
    <t>p0 = 0.89569, p1= 0 (p2= 0.10431)</t>
  </si>
  <si>
    <t>w0= 0, w1= 1, w2=1.2</t>
  </si>
  <si>
    <t>p0 =0.70632, p1= 0.18937 (p2= 0.10431)</t>
  </si>
  <si>
    <t>P-value = 0.46</t>
  </si>
  <si>
    <t>p =  0.30041 , q =  2.87734</t>
  </si>
  <si>
    <t>p0= 0.89569, p =  0.00500  q =  2.80472, p1= 0.10431</t>
  </si>
  <si>
    <t>w1= 1.2</t>
  </si>
  <si>
    <t>w0=0.02454, p0 = 0.96620</t>
  </si>
  <si>
    <t>p0 =0.96679 , p1= 0.00205 (p2=0.03116 )</t>
  </si>
  <si>
    <t>w0=0.02474, w2=1.01459</t>
  </si>
  <si>
    <t>p0 =0.13619, p1= 0.83065 (p2=0.03317)</t>
  </si>
  <si>
    <t>w0=0.02475 , w1=0.02476 , w2=1.01464</t>
  </si>
  <si>
    <t>p =0.05447   , q =  0.83536</t>
  </si>
  <si>
    <t>p0= 0.96704 , p = 2.58202  q =99  , p1= 0.03296</t>
  </si>
  <si>
    <t>w1= 1.01</t>
  </si>
  <si>
    <t>w0= 0.04854, p0 = 0.99999</t>
  </si>
  <si>
    <t xml:space="preserve">w0= 0.04855 , w2= 1 </t>
  </si>
  <si>
    <t>p0 = 1 , p1= 0  (p2= 0)</t>
  </si>
  <si>
    <t>p0 = 0.64237, p1= 0.17607 (p2= 0.18156)</t>
  </si>
  <si>
    <t>w0=0.04855, w1=0.04855, w2= 0.04855</t>
  </si>
  <si>
    <t>p= 5.11706, q= 99</t>
  </si>
  <si>
    <t xml:space="preserve">p0= , p= 5.11551, q= 99, p1= 0.00001 </t>
  </si>
  <si>
    <t>w1= 4.16771</t>
  </si>
  <si>
    <t>T 68 A</t>
  </si>
  <si>
    <t>w0= 0.04424, p0 = 0.9999</t>
  </si>
  <si>
    <t>w0=0.04426, w2= 29.54310</t>
  </si>
  <si>
    <t>p0 = 1, p1= 0 (p2= 0 )</t>
  </si>
  <si>
    <t>p0 =0.21736, p1= 0.23638 (p2= 0.54626)</t>
  </si>
  <si>
    <t>w0= 0.04426 , w1= 0.04426, w2= 0.04426</t>
  </si>
  <si>
    <t xml:space="preserve">p =  4.65049 , q = 99 </t>
  </si>
  <si>
    <t>p0= 0.99999 , p = 4.64152,  q = 99  , p1= 0.00001</t>
  </si>
  <si>
    <t>w0= 0.05027, p0 = 0.9999</t>
  </si>
  <si>
    <t>w0= 0.05029 , w2= 1</t>
  </si>
  <si>
    <t>p0 = 1 , p1= 0 (p2= 0)</t>
  </si>
  <si>
    <t>p0 = 0.18963, p1= 0.59765 (p2= 0.21272)</t>
  </si>
  <si>
    <t>w0= 0.05029, w1= 0.05029 , w2= 0.05029</t>
  </si>
  <si>
    <t>p= 5.30980, q= 99</t>
  </si>
  <si>
    <t xml:space="preserve">p0= 0.99999, p= 5.30730, q= 99 , p1= 0.00001 </t>
  </si>
  <si>
    <t>w0=0.03173, p0 = 0.9999</t>
  </si>
  <si>
    <t>w0= 0.03174 , w2= 1</t>
  </si>
  <si>
    <t>p0 = 0.23623, p1=  0.55813(p2= 0.20564)</t>
  </si>
  <si>
    <t>w0= 0.03173, w1=  0.03173, w2=  0.03173</t>
  </si>
  <si>
    <t>p= 3.30299, q= 99</t>
  </si>
  <si>
    <t>p0= 0.99999 , p= 3.30249, q= 99, p1= 0.00001</t>
  </si>
  <si>
    <t>w0= 0.02582, p0 = 0.96530</t>
  </si>
  <si>
    <t>p0 = 0.98540 , p1= 0  (p2= 0.01460 )</t>
  </si>
  <si>
    <t>w0= 0.03251, w2= 3.04530</t>
  </si>
  <si>
    <t>A 215</t>
  </si>
  <si>
    <t>T 371</t>
  </si>
  <si>
    <t>p0 = 0.98540, p1= 0.01398 (p2= 0.00062)</t>
  </si>
  <si>
    <t>w0= 0.03251 , w1= 3.04444 , w2= 3.06843</t>
  </si>
  <si>
    <t>p =  0.05289 , q =  0.72281</t>
  </si>
  <si>
    <t>p0=  0.99999 , p = 0.00500  q =  0.03120 , p1= 0.00001</t>
  </si>
  <si>
    <t>w0= 0.03171, p0 = 0.97291</t>
  </si>
  <si>
    <t>p0 = 0.98999 , p1= 0 (p2= 0.01001)</t>
  </si>
  <si>
    <t xml:space="preserve">w0= 0.03699, w2= 3.82230 </t>
  </si>
  <si>
    <t>p0 = 0.00006, p1= 0.98993(p2= 0.01001 )</t>
  </si>
  <si>
    <t xml:space="preserve">w0= 0.03685, w1= 0.03699, w2= 3.82225 </t>
  </si>
  <si>
    <t>p= 0.09624, q= 1.41272</t>
  </si>
  <si>
    <t xml:space="preserve">p0= 0.99020 , p= 3.88921, q= 99 , p1= 0.0098 </t>
  </si>
  <si>
    <t>w1= 3.82815</t>
  </si>
  <si>
    <t>A 215 M</t>
  </si>
  <si>
    <t>T 371 A</t>
  </si>
  <si>
    <t>I 372 V</t>
  </si>
  <si>
    <t xml:space="preserve">w0= 0.01116, p0 = 0.99999 </t>
  </si>
  <si>
    <t>w0= 0.01117, w2= 27.40930</t>
  </si>
  <si>
    <t>p0 = 1 , p1= 0  (p2= 0 )</t>
  </si>
  <si>
    <t>p0 = 0.19164, p1= 0.18083  (p2= 0.62753)</t>
  </si>
  <si>
    <t>w0= 0.01117 , w1= 0.01117 , w2= 0.01117</t>
  </si>
  <si>
    <t xml:space="preserve">p = 1.15739   , q = 99 </t>
  </si>
  <si>
    <t>p0= 0.99999, p = 1.15699  q = 99  , p1= 0.00001</t>
  </si>
  <si>
    <t xml:space="preserve">w0= 0.01232, p0 = 0.99999 </t>
  </si>
  <si>
    <t>p0 = 1.00000 , p1= 0  (p2= 0)</t>
  </si>
  <si>
    <t>w0= 0.01232 , w2= 26.18113</t>
  </si>
  <si>
    <t>p0 = 0.25934, p1= 0.16242 (p2= 0.57824 )</t>
  </si>
  <si>
    <t xml:space="preserve">w0= 0.01232, w1= 0.01232, w2= 0.01232 </t>
  </si>
  <si>
    <t>p= 1.27589, q= 99</t>
  </si>
  <si>
    <t>p0= 0.99999 , p= 1.27557, q= 99 , p1= 0.00001</t>
  </si>
  <si>
    <t>w0= 0.01202, p0 = 0.99999</t>
  </si>
  <si>
    <t>w0= 0.01202 , w2= 1</t>
  </si>
  <si>
    <t>p0= 1 , p1= 0  (p2= 0)</t>
  </si>
  <si>
    <t>p0 = 0.44254 , p1= 0.38740 (p2= 0.17005 )</t>
  </si>
  <si>
    <t xml:space="preserve">w0= 0.01202, w1= 0.01202, w2= 0.01202 </t>
  </si>
  <si>
    <t>p= 1.24610, q= 99</t>
  </si>
  <si>
    <t xml:space="preserve">p0= 0.99999, p= 1.24577, q= 99 , p1= 0.00001 </t>
  </si>
  <si>
    <t>w0= 0.02273, p0 = 0.98231</t>
  </si>
  <si>
    <t>p0 = 0.98629 , p1= 0.00438  (p2= 0.00934 )</t>
  </si>
  <si>
    <t>w0= 0.01829, w2= 85.72217</t>
  </si>
  <si>
    <t>p0 = 0.07544, p1= 0.11953 (p2= 0.80502)</t>
  </si>
  <si>
    <t>w0= 0.03143 , w1= 0.03143 , w2= 0.03143</t>
  </si>
  <si>
    <t xml:space="preserve">p = 3.27789  , q = 99 </t>
  </si>
  <si>
    <t>p0= 0.99059 , p = 2.10348  q = 99 , p1= 0.00941</t>
  </si>
  <si>
    <t>w1= 84.63185</t>
  </si>
  <si>
    <t>w0= 0.01957, p0 = 0.96962</t>
  </si>
  <si>
    <t>p0 = 0.98954 , p1= 0  (p2= 0.01046)</t>
  </si>
  <si>
    <t>w0= 0.02131 , w2= 154.61133</t>
  </si>
  <si>
    <t>p0 = 0.08606 , p1= 0.11399 (p2= 0.79995)</t>
  </si>
  <si>
    <t xml:space="preserve">w0= 0.03491, w1= 0.03492, w2= 0.03493 </t>
  </si>
  <si>
    <t>p= 3.64931, q= 99</t>
  </si>
  <si>
    <t>p0= 0.98954 , p= 2.21130, q= 98.99986 , p1= 0.01046</t>
  </si>
  <si>
    <t>w1= 154.11362</t>
  </si>
  <si>
    <t>p0 = 0.98629 , p1= 0.00438  (p2= 0.00934)</t>
  </si>
  <si>
    <t>w0= 0.01829 , w2= 85.72217</t>
  </si>
  <si>
    <t>p0 = 0.07544, p1= 0.11953 (p2= 0.80502 )</t>
  </si>
  <si>
    <t>w0= 0.03143, w1= 0.03143, w2=  0.03143</t>
  </si>
  <si>
    <t>p= 3.27789, q= 99</t>
  </si>
  <si>
    <t>p0= 0.99059 , p= 2.10348, q= 99 , p1= 0.00941</t>
  </si>
  <si>
    <t xml:space="preserve">w0= 0.02097, p0 = 0.95658 </t>
  </si>
  <si>
    <t>w0= 0.03215, w2= 2.84503</t>
  </si>
  <si>
    <t>p0 = 0.98440 , p1= 0 (p2= 0.01560 )</t>
  </si>
  <si>
    <t>p0 = 0.00094, p1= 0.98346  (p2= 0.01560)</t>
  </si>
  <si>
    <t>w0= 0.00115 , w1= 0.03218 , w2= 2.84504</t>
  </si>
  <si>
    <t>p = 0.04028   , q =  0.57546</t>
  </si>
  <si>
    <t>p0= 0.98492, p = 2.03609  q = 58.91825  , p1= 0.01508</t>
  </si>
  <si>
    <t>w1= 2.88323</t>
  </si>
  <si>
    <t>w0= 0.01870, p0 = 0.95514</t>
  </si>
  <si>
    <t>p0 = 0.98708 , p1= 0  (p2= 0.01292)</t>
  </si>
  <si>
    <t>w0= 0.03195 , w2= 4.20192</t>
  </si>
  <si>
    <t>p0 = 0.98708, p1= 0 (p2= 0.01292)</t>
  </si>
  <si>
    <t>w0= 0.03195, w1= 0.26163, w2= 4.20184</t>
  </si>
  <si>
    <t>p= 0.00501, q= 0.09052</t>
  </si>
  <si>
    <t>p0= 0.98724 , p= 3.33836, q= 99 , p1= 0.01276</t>
  </si>
  <si>
    <t>w1= 4.20796</t>
  </si>
  <si>
    <t xml:space="preserve">w0= 0.01838, p0 = 0.95627 </t>
  </si>
  <si>
    <t>p0 = 0.98730, p1= 0  (p2= 0.01270)</t>
  </si>
  <si>
    <t>w0= 0.02992 , w2= 8.35953</t>
  </si>
  <si>
    <t>p0 = 0.91864 , p1= 0.06866 (p2= 0.01270 )</t>
  </si>
  <si>
    <t>w0= 0.02992, w1= 0.02993, w2= 8.35906</t>
  </si>
  <si>
    <t>p= 0.02473, q= 0.37117</t>
  </si>
  <si>
    <t>p0= 0.98732 , p= 3.11136, q= 99 , p1= 0.01268</t>
  </si>
  <si>
    <t>w1= 8.35532</t>
  </si>
  <si>
    <t>M 55 L</t>
  </si>
  <si>
    <t>w0= 0.01224, p0 = 0.90007</t>
  </si>
  <si>
    <t>p0 = 0.95510, p1=  0 (p2= 0.04490 )</t>
  </si>
  <si>
    <t>w0= 0.03510, w2= 2.19819</t>
  </si>
  <si>
    <t>10 sites</t>
  </si>
  <si>
    <t>p0 = 0.95408 , p1= 0.00101 (p2= 0.04490)</t>
  </si>
  <si>
    <t>w0= 0.03510 , w1= 0.03516 , w2= 2.19819</t>
  </si>
  <si>
    <t>p = 0.00644  , q =  0.03996</t>
  </si>
  <si>
    <t>p0= 0.95537 , p =  3.68050 q = 99  , p1= 0.04463</t>
  </si>
  <si>
    <t>w1= 2.20242</t>
  </si>
  <si>
    <t>w0= 0.02815, p0 = 0.92333</t>
  </si>
  <si>
    <t>p0 = 0.97208 , p1= 0  (p2= 0.02792)</t>
  </si>
  <si>
    <t>w0= 0.04869 , w2= 2.68090</t>
  </si>
  <si>
    <t>6 sites</t>
  </si>
  <si>
    <t>p0 = 0.97144, p1= 0.00064 (p2= 0.02793 )</t>
  </si>
  <si>
    <t>w0= 0.04869, w1= 0.05178, w2= 2.68061</t>
  </si>
  <si>
    <t>p= 0.05162, q= 0.44864</t>
  </si>
  <si>
    <t>p0= 0.97246 , p= 5.16561, q= 99 , p1= 0.02754</t>
  </si>
  <si>
    <t>w1= 2.69356</t>
  </si>
  <si>
    <t>11 sites</t>
  </si>
  <si>
    <t>w0= 0.05557, w2= 1</t>
  </si>
  <si>
    <t>w0= 0.05557, p0 =  0.99999</t>
  </si>
  <si>
    <t>w0= 0.00000, w1= 0.05557, w2= 8.84930</t>
  </si>
  <si>
    <t>p0 =0, p1= 1  (p2= 0)</t>
  </si>
  <si>
    <t>p = 5.90271   , q =  99</t>
  </si>
  <si>
    <t>p0= 0.99999 , p =  5.90234  q = 99  , p1= 0.00001</t>
  </si>
  <si>
    <t>w0= 0.06389, p0 = 0.99999</t>
  </si>
  <si>
    <t>w0= 0.06389 , w2= 1</t>
  </si>
  <si>
    <t>w0= 0.06389, w1= 0.08583, w2= 0.53123</t>
  </si>
  <si>
    <t>p= 6.83720, q= 99</t>
  </si>
  <si>
    <t>p0= 0.99999 , p= 6.83687, q= 98.99028 , p1= 0.00001</t>
  </si>
  <si>
    <t>w1= 5.32262</t>
  </si>
  <si>
    <t>w0= 0.06139, p0 = 0.99999</t>
  </si>
  <si>
    <t>w0= 0.06139 , w2= 1</t>
  </si>
  <si>
    <t>p0 = 0.30002 , p1= 0.24585 (p2= 0.45413 )</t>
  </si>
  <si>
    <t>w0= 0.06139, w1= 0.06139, w2= 0.06139</t>
  </si>
  <si>
    <t>p= 6.55221, q= 99</t>
  </si>
  <si>
    <t>p0= 0.99999 , p= 0.62795, q= 8.80180 , p1= 0.00001</t>
  </si>
  <si>
    <r>
      <t>Table S5.2</t>
    </r>
    <r>
      <rPr>
        <sz val="12"/>
        <color theme="1"/>
        <rFont val="Arial"/>
        <family val="2"/>
      </rPr>
      <t>: Likelihood values and parameter estimates of the different site models implemented in CODEML package for the 13 mtDNA protein-coding genes. (A) All cattle (taurine and zebu). (B) All taurine. (C) African taurine. Sites considered as positively selected using Bayes Empirical Bayes (BEB) approach. * posterior probability &gt; 95%.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</si>
</sst>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5" xfId="0" applyFont="1" applyBorder="1"/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/>
  </sheetViews>
  <sheetFormatPr defaultRowHeight="15" x14ac:dyDescent="0.25"/>
  <cols>
    <col min="4" max="4" width="8.42578125" bestFit="1" customWidth="1"/>
    <col min="5" max="5" width="35.5703125" bestFit="1" customWidth="1"/>
    <col min="6" max="6" width="8.7109375" bestFit="1" customWidth="1"/>
    <col min="7" max="7" width="13.85546875" bestFit="1" customWidth="1"/>
    <col min="8" max="8" width="22.7109375" bestFit="1" customWidth="1"/>
  </cols>
  <sheetData>
    <row r="1" spans="1:8" ht="15.75" x14ac:dyDescent="0.25">
      <c r="A1" s="15" t="s">
        <v>404</v>
      </c>
    </row>
    <row r="2" spans="1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1:8" x14ac:dyDescent="0.25">
      <c r="B3" s="1"/>
      <c r="C3" s="7" t="s">
        <v>3</v>
      </c>
      <c r="D3" s="7">
        <v>1</v>
      </c>
      <c r="E3" s="7" t="s">
        <v>61</v>
      </c>
      <c r="F3" s="7">
        <v>-1595.82</v>
      </c>
      <c r="G3" s="7"/>
      <c r="H3" s="4"/>
    </row>
    <row r="4" spans="1:8" x14ac:dyDescent="0.25">
      <c r="B4" s="1"/>
      <c r="C4" s="7" t="s">
        <v>4</v>
      </c>
      <c r="D4" s="7">
        <v>2</v>
      </c>
      <c r="E4" s="7" t="s">
        <v>242</v>
      </c>
      <c r="F4" s="7">
        <v>-1594.42</v>
      </c>
      <c r="G4" s="7"/>
      <c r="H4" s="4"/>
    </row>
    <row r="5" spans="1:8" x14ac:dyDescent="0.25">
      <c r="B5" s="1"/>
      <c r="C5" s="8" t="s">
        <v>5</v>
      </c>
      <c r="D5" s="8">
        <v>4</v>
      </c>
      <c r="E5" s="8" t="s">
        <v>244</v>
      </c>
      <c r="F5" s="8">
        <v>-1594.42</v>
      </c>
      <c r="G5" s="8">
        <f>2*( (F5)-(F4))</f>
        <v>0</v>
      </c>
      <c r="H5" s="12" t="s">
        <v>258</v>
      </c>
    </row>
    <row r="6" spans="1:8" x14ac:dyDescent="0.25">
      <c r="B6" s="1"/>
      <c r="C6" s="9"/>
      <c r="D6" s="9"/>
      <c r="E6" s="9" t="s">
        <v>243</v>
      </c>
      <c r="F6" s="9"/>
      <c r="G6" s="9"/>
      <c r="H6" s="13"/>
    </row>
    <row r="7" spans="1:8" x14ac:dyDescent="0.25">
      <c r="B7" s="1"/>
      <c r="C7" s="8" t="s">
        <v>6</v>
      </c>
      <c r="D7" s="8">
        <v>5</v>
      </c>
      <c r="E7" s="8" t="s">
        <v>246</v>
      </c>
      <c r="F7" s="8">
        <v>-1594.42</v>
      </c>
      <c r="G7" s="8">
        <f>2*((F7)-(F3))</f>
        <v>2.7999999999997272</v>
      </c>
      <c r="H7" s="12"/>
    </row>
    <row r="8" spans="1:8" x14ac:dyDescent="0.25">
      <c r="B8" s="1"/>
      <c r="C8" s="9"/>
      <c r="D8" s="9"/>
      <c r="E8" s="9" t="s">
        <v>245</v>
      </c>
      <c r="F8" s="9"/>
      <c r="G8" s="9" t="s">
        <v>62</v>
      </c>
      <c r="H8" s="13"/>
    </row>
    <row r="9" spans="1:8" x14ac:dyDescent="0.25">
      <c r="B9" s="1"/>
      <c r="C9" s="7" t="s">
        <v>7</v>
      </c>
      <c r="D9" s="7">
        <v>2</v>
      </c>
      <c r="E9" s="7" t="s">
        <v>247</v>
      </c>
      <c r="F9" s="7">
        <v>-1594.45</v>
      </c>
      <c r="G9" s="7"/>
      <c r="H9" s="14"/>
    </row>
    <row r="10" spans="1:8" x14ac:dyDescent="0.25">
      <c r="B10" s="1"/>
      <c r="C10" s="8" t="s">
        <v>8</v>
      </c>
      <c r="D10" s="8">
        <v>4</v>
      </c>
      <c r="E10" s="8" t="s">
        <v>248</v>
      </c>
      <c r="F10" s="8">
        <v>-1594.42</v>
      </c>
      <c r="G10" s="8">
        <f>2*( (F10)-(F9))</f>
        <v>5.999999999994543E-2</v>
      </c>
      <c r="H10" s="12" t="s">
        <v>13</v>
      </c>
    </row>
    <row r="11" spans="1:8" x14ac:dyDescent="0.25">
      <c r="B11" s="1"/>
      <c r="C11" s="9"/>
      <c r="D11" s="9"/>
      <c r="E11" s="9" t="s">
        <v>249</v>
      </c>
      <c r="F11" s="9"/>
      <c r="G11" s="9" t="s">
        <v>63</v>
      </c>
      <c r="H11" s="13"/>
    </row>
    <row r="12" spans="1:8" x14ac:dyDescent="0.25">
      <c r="B12" s="1"/>
    </row>
    <row r="13" spans="1:8" ht="45" x14ac:dyDescent="0.25">
      <c r="B13" s="1" t="s">
        <v>11</v>
      </c>
      <c r="C13" s="2" t="s">
        <v>16</v>
      </c>
      <c r="D13" s="3" t="s">
        <v>0</v>
      </c>
      <c r="E13" s="2" t="s">
        <v>1</v>
      </c>
      <c r="F13" s="2" t="s">
        <v>14</v>
      </c>
      <c r="G13" s="2" t="s">
        <v>2</v>
      </c>
      <c r="H13" s="2" t="s">
        <v>15</v>
      </c>
    </row>
    <row r="14" spans="1:8" x14ac:dyDescent="0.25">
      <c r="B14" s="1"/>
      <c r="C14" s="4" t="s">
        <v>3</v>
      </c>
      <c r="D14" s="4">
        <v>1</v>
      </c>
      <c r="E14" s="4" t="s">
        <v>64</v>
      </c>
      <c r="F14" s="4">
        <v>-1530.95</v>
      </c>
      <c r="G14" s="4"/>
      <c r="H14" s="4"/>
    </row>
    <row r="15" spans="1:8" x14ac:dyDescent="0.25">
      <c r="B15" s="1"/>
      <c r="C15" s="4" t="s">
        <v>4</v>
      </c>
      <c r="D15" s="4">
        <v>2</v>
      </c>
      <c r="E15" s="4" t="s">
        <v>250</v>
      </c>
      <c r="F15" s="4">
        <v>-1530.95</v>
      </c>
      <c r="G15" s="4"/>
      <c r="H15" s="4"/>
    </row>
    <row r="16" spans="1:8" x14ac:dyDescent="0.25">
      <c r="B16" s="1"/>
      <c r="C16" s="6" t="s">
        <v>5</v>
      </c>
      <c r="D16" s="6">
        <v>4</v>
      </c>
      <c r="E16" s="6" t="s">
        <v>251</v>
      </c>
      <c r="F16" s="6">
        <v>-1530.95</v>
      </c>
      <c r="G16" s="6">
        <f>2*( (F16)-(F15))</f>
        <v>0</v>
      </c>
      <c r="H16" s="12" t="s">
        <v>13</v>
      </c>
    </row>
    <row r="17" spans="2:8" x14ac:dyDescent="0.25">
      <c r="B17" s="1"/>
      <c r="C17" s="5"/>
      <c r="D17" s="5"/>
      <c r="E17" s="5" t="s">
        <v>252</v>
      </c>
      <c r="F17" s="5"/>
      <c r="G17" s="5"/>
      <c r="H17" s="5"/>
    </row>
    <row r="18" spans="2:8" x14ac:dyDescent="0.25">
      <c r="B18" s="1"/>
      <c r="C18" s="6" t="s">
        <v>6</v>
      </c>
      <c r="D18" s="6">
        <v>5</v>
      </c>
      <c r="E18" s="6" t="s">
        <v>254</v>
      </c>
      <c r="F18" s="6">
        <v>-1530.95</v>
      </c>
      <c r="G18" s="6">
        <f>2*((F18)-(F14))</f>
        <v>0</v>
      </c>
      <c r="H18" s="6"/>
    </row>
    <row r="19" spans="2:8" x14ac:dyDescent="0.25">
      <c r="B19" s="1"/>
      <c r="C19" s="5"/>
      <c r="D19" s="5"/>
      <c r="E19" s="5" t="s">
        <v>253</v>
      </c>
      <c r="F19" s="5"/>
      <c r="G19" s="5"/>
      <c r="H19" s="5"/>
    </row>
    <row r="20" spans="2:8" x14ac:dyDescent="0.25">
      <c r="B20" s="1"/>
      <c r="C20" s="4" t="s">
        <v>7</v>
      </c>
      <c r="D20" s="4">
        <v>2</v>
      </c>
      <c r="E20" s="4" t="s">
        <v>255</v>
      </c>
      <c r="F20" s="4">
        <v>-1530.96</v>
      </c>
      <c r="G20" s="4"/>
      <c r="H20" s="4"/>
    </row>
    <row r="21" spans="2:8" x14ac:dyDescent="0.25">
      <c r="B21" s="1"/>
      <c r="C21" s="6" t="s">
        <v>8</v>
      </c>
      <c r="D21" s="6">
        <v>4</v>
      </c>
      <c r="E21" s="6" t="s">
        <v>256</v>
      </c>
      <c r="F21" s="6">
        <v>-1530.97</v>
      </c>
      <c r="G21" s="6">
        <f>2*( (F21)-(F20))</f>
        <v>-1.999999999998181E-2</v>
      </c>
      <c r="H21" s="12" t="s">
        <v>13</v>
      </c>
    </row>
    <row r="22" spans="2:8" x14ac:dyDescent="0.25">
      <c r="B22" s="1"/>
      <c r="C22" s="5"/>
      <c r="D22" s="5"/>
      <c r="E22" s="5" t="s">
        <v>257</v>
      </c>
      <c r="F22" s="5"/>
      <c r="G22" s="5" t="s">
        <v>65</v>
      </c>
      <c r="H22" s="13"/>
    </row>
    <row r="24" spans="2:8" ht="45" x14ac:dyDescent="0.25">
      <c r="B24" s="1" t="s">
        <v>108</v>
      </c>
      <c r="C24" s="2" t="s">
        <v>16</v>
      </c>
      <c r="D24" s="3" t="s">
        <v>0</v>
      </c>
      <c r="E24" s="2" t="s">
        <v>1</v>
      </c>
      <c r="F24" s="2" t="s">
        <v>14</v>
      </c>
      <c r="G24" s="2" t="s">
        <v>2</v>
      </c>
      <c r="H24" s="2" t="s">
        <v>15</v>
      </c>
    </row>
    <row r="25" spans="2:8" x14ac:dyDescent="0.25">
      <c r="B25" s="1"/>
      <c r="C25" s="4" t="s">
        <v>3</v>
      </c>
      <c r="D25" s="4">
        <v>1</v>
      </c>
      <c r="E25" s="4" t="s">
        <v>155</v>
      </c>
      <c r="F25" s="4">
        <v>-1437.56</v>
      </c>
      <c r="G25" s="4"/>
      <c r="H25" s="4"/>
    </row>
    <row r="26" spans="2:8" x14ac:dyDescent="0.25">
      <c r="B26" s="1"/>
      <c r="C26" s="4" t="s">
        <v>4</v>
      </c>
      <c r="D26" s="4">
        <v>2</v>
      </c>
      <c r="E26" s="4" t="s">
        <v>156</v>
      </c>
      <c r="F26" s="4">
        <v>-1437.52</v>
      </c>
      <c r="G26" s="4"/>
      <c r="H26" s="4"/>
    </row>
    <row r="27" spans="2:8" x14ac:dyDescent="0.25">
      <c r="B27" s="1"/>
      <c r="C27" s="6" t="s">
        <v>5</v>
      </c>
      <c r="D27" s="6">
        <v>4</v>
      </c>
      <c r="E27" s="6" t="s">
        <v>158</v>
      </c>
      <c r="F27" s="6">
        <v>-1437.52</v>
      </c>
      <c r="G27" s="6">
        <f>2*( (F27)-(F26))</f>
        <v>0</v>
      </c>
      <c r="H27" s="12"/>
    </row>
    <row r="28" spans="2:8" x14ac:dyDescent="0.25">
      <c r="B28" s="1"/>
      <c r="C28" s="5"/>
      <c r="D28" s="5"/>
      <c r="E28" s="5" t="s">
        <v>157</v>
      </c>
      <c r="F28" s="5"/>
      <c r="G28" s="5"/>
      <c r="H28" s="5"/>
    </row>
    <row r="29" spans="2:8" x14ac:dyDescent="0.25">
      <c r="B29" s="1"/>
      <c r="C29" s="6" t="s">
        <v>6</v>
      </c>
      <c r="D29" s="6">
        <v>5</v>
      </c>
      <c r="E29" s="6" t="s">
        <v>160</v>
      </c>
      <c r="F29" s="6">
        <v>-1437.53</v>
      </c>
      <c r="G29" s="6">
        <f>2*((F29)-(F25))</f>
        <v>5.999999999994543E-2</v>
      </c>
      <c r="H29" s="6"/>
    </row>
    <row r="30" spans="2:8" x14ac:dyDescent="0.25">
      <c r="B30" s="1"/>
      <c r="C30" s="5"/>
      <c r="D30" s="5"/>
      <c r="E30" s="5" t="s">
        <v>159</v>
      </c>
      <c r="F30" s="5"/>
      <c r="G30" s="5" t="s">
        <v>173</v>
      </c>
      <c r="H30" s="5"/>
    </row>
    <row r="31" spans="2:8" x14ac:dyDescent="0.25">
      <c r="B31" s="1"/>
      <c r="C31" s="4" t="s">
        <v>7</v>
      </c>
      <c r="D31" s="4">
        <v>2</v>
      </c>
      <c r="E31" s="4" t="s">
        <v>161</v>
      </c>
      <c r="F31" s="4">
        <v>-1437.53</v>
      </c>
      <c r="G31" s="4"/>
      <c r="H31" s="4"/>
    </row>
    <row r="32" spans="2:8" x14ac:dyDescent="0.25">
      <c r="B32" s="1"/>
      <c r="C32" s="6" t="s">
        <v>8</v>
      </c>
      <c r="D32" s="6">
        <v>4</v>
      </c>
      <c r="E32" s="6" t="s">
        <v>162</v>
      </c>
      <c r="F32" s="6">
        <v>-1437.53</v>
      </c>
      <c r="G32" s="6">
        <f>2*( (F32)-(F31))</f>
        <v>0</v>
      </c>
      <c r="H32" s="12"/>
    </row>
    <row r="33" spans="2:8" x14ac:dyDescent="0.25">
      <c r="B33" s="1"/>
      <c r="C33" s="5"/>
      <c r="D33" s="5"/>
      <c r="E33" s="5" t="s">
        <v>163</v>
      </c>
      <c r="F33" s="5"/>
      <c r="G33" s="5"/>
      <c r="H33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opLeftCell="A22" workbookViewId="0">
      <selection activeCell="H25" sqref="H25"/>
    </sheetView>
  </sheetViews>
  <sheetFormatPr defaultRowHeight="15" x14ac:dyDescent="0.25"/>
  <cols>
    <col min="4" max="4" width="8.42578125" bestFit="1" customWidth="1"/>
    <col min="5" max="5" width="46.42578125" bestFit="1" customWidth="1"/>
    <col min="7" max="7" width="12.7109375" bestFit="1" customWidth="1"/>
    <col min="8" max="8" width="22.7109375" bestFit="1" customWidth="1"/>
  </cols>
  <sheetData>
    <row r="2" spans="2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90</v>
      </c>
      <c r="F3" s="7">
        <v>-2230.62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342</v>
      </c>
      <c r="F4" s="7">
        <v>-2227.37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343</v>
      </c>
      <c r="F5" s="8">
        <v>-2227.15</v>
      </c>
      <c r="G5" s="8">
        <f>2*( (F5)-(F4))</f>
        <v>0.43999999999959982</v>
      </c>
      <c r="H5" s="12" t="s">
        <v>174</v>
      </c>
    </row>
    <row r="6" spans="2:8" x14ac:dyDescent="0.25">
      <c r="B6" s="1"/>
      <c r="C6" s="16"/>
      <c r="D6" s="16"/>
      <c r="E6" s="16" t="s">
        <v>344</v>
      </c>
      <c r="F6" s="16"/>
      <c r="G6" s="16" t="s">
        <v>91</v>
      </c>
      <c r="H6" s="17" t="s">
        <v>366</v>
      </c>
    </row>
    <row r="7" spans="2:8" x14ac:dyDescent="0.25">
      <c r="B7" s="1"/>
      <c r="C7" s="16"/>
      <c r="D7" s="16"/>
      <c r="E7" s="16"/>
      <c r="F7" s="16"/>
      <c r="G7" s="16"/>
      <c r="H7" s="17" t="s">
        <v>175</v>
      </c>
    </row>
    <row r="8" spans="2:8" x14ac:dyDescent="0.25">
      <c r="B8" s="1"/>
      <c r="C8" s="8" t="s">
        <v>6</v>
      </c>
      <c r="D8" s="8">
        <v>5</v>
      </c>
      <c r="E8" s="8" t="s">
        <v>346</v>
      </c>
      <c r="F8" s="8">
        <v>-2227.15</v>
      </c>
      <c r="G8" s="8">
        <f>2*((F8)-(F3))</f>
        <v>6.9399999999995998</v>
      </c>
      <c r="H8" s="12"/>
    </row>
    <row r="9" spans="2:8" x14ac:dyDescent="0.25">
      <c r="B9" s="1"/>
      <c r="C9" s="9"/>
      <c r="D9" s="9"/>
      <c r="E9" s="9" t="s">
        <v>345</v>
      </c>
      <c r="F9" s="9"/>
      <c r="G9" s="9" t="s">
        <v>93</v>
      </c>
      <c r="H9" s="13"/>
    </row>
    <row r="10" spans="2:8" x14ac:dyDescent="0.25">
      <c r="B10" s="1"/>
      <c r="C10" s="7" t="s">
        <v>7</v>
      </c>
      <c r="D10" s="7">
        <v>2</v>
      </c>
      <c r="E10" s="7" t="s">
        <v>347</v>
      </c>
      <c r="F10" s="7">
        <v>-2227.52</v>
      </c>
      <c r="G10" s="7"/>
      <c r="H10" s="14"/>
    </row>
    <row r="11" spans="2:8" x14ac:dyDescent="0.25">
      <c r="B11" s="1"/>
      <c r="C11" s="8" t="s">
        <v>8</v>
      </c>
      <c r="D11" s="8">
        <v>4</v>
      </c>
      <c r="E11" s="8" t="s">
        <v>348</v>
      </c>
      <c r="F11" s="8">
        <v>-2227.15</v>
      </c>
      <c r="G11" s="8">
        <f>2*( (F11)-(F10))</f>
        <v>0.73999999999978172</v>
      </c>
      <c r="H11" s="12" t="s">
        <v>174</v>
      </c>
    </row>
    <row r="12" spans="2:8" x14ac:dyDescent="0.25">
      <c r="B12" s="1"/>
      <c r="C12" s="16"/>
      <c r="D12" s="16"/>
      <c r="E12" s="16" t="s">
        <v>349</v>
      </c>
      <c r="F12" s="16"/>
      <c r="G12" s="16" t="s">
        <v>92</v>
      </c>
      <c r="H12" s="17" t="s">
        <v>366</v>
      </c>
    </row>
    <row r="13" spans="2:8" x14ac:dyDescent="0.25">
      <c r="B13" s="20"/>
      <c r="C13" s="23"/>
      <c r="D13" s="5"/>
      <c r="E13" s="23"/>
      <c r="F13" s="5"/>
      <c r="G13" s="23"/>
      <c r="H13" s="21" t="s">
        <v>175</v>
      </c>
    </row>
    <row r="14" spans="2:8" x14ac:dyDescent="0.25">
      <c r="B14" s="1"/>
      <c r="G14" s="18"/>
      <c r="H14" s="19"/>
    </row>
    <row r="15" spans="2:8" ht="45" x14ac:dyDescent="0.25">
      <c r="B15" s="1" t="s">
        <v>11</v>
      </c>
      <c r="C15" s="2" t="s">
        <v>16</v>
      </c>
      <c r="D15" s="3" t="s">
        <v>0</v>
      </c>
      <c r="E15" s="2" t="s">
        <v>1</v>
      </c>
      <c r="F15" s="2" t="s">
        <v>14</v>
      </c>
      <c r="G15" s="2" t="s">
        <v>2</v>
      </c>
      <c r="H15" s="2" t="s">
        <v>15</v>
      </c>
    </row>
    <row r="16" spans="2:8" x14ac:dyDescent="0.25">
      <c r="B16" s="1"/>
      <c r="C16" s="4" t="s">
        <v>3</v>
      </c>
      <c r="D16" s="4">
        <v>1</v>
      </c>
      <c r="E16" s="4" t="s">
        <v>94</v>
      </c>
      <c r="F16" s="4">
        <v>-2169.56</v>
      </c>
      <c r="G16" s="4"/>
      <c r="H16" s="4"/>
    </row>
    <row r="17" spans="2:8" x14ac:dyDescent="0.25">
      <c r="B17" s="1"/>
      <c r="C17" s="4" t="s">
        <v>4</v>
      </c>
      <c r="D17" s="4">
        <v>2</v>
      </c>
      <c r="E17" s="4" t="s">
        <v>350</v>
      </c>
      <c r="F17" s="4">
        <v>-2166.0700000000002</v>
      </c>
      <c r="G17" s="4"/>
      <c r="H17" s="4"/>
    </row>
    <row r="18" spans="2:8" x14ac:dyDescent="0.25">
      <c r="B18" s="1"/>
      <c r="C18" s="6" t="s">
        <v>5</v>
      </c>
      <c r="D18" s="6">
        <v>4</v>
      </c>
      <c r="E18" s="6" t="s">
        <v>352</v>
      </c>
      <c r="F18" s="6">
        <v>-2165.54</v>
      </c>
      <c r="G18" s="6">
        <f>2*( (F18)-(F17))</f>
        <v>1.0600000000004002</v>
      </c>
      <c r="H18" s="12" t="s">
        <v>174</v>
      </c>
    </row>
    <row r="19" spans="2:8" x14ac:dyDescent="0.25">
      <c r="B19" s="1"/>
      <c r="C19" s="24"/>
      <c r="D19" s="24"/>
      <c r="E19" s="24" t="s">
        <v>351</v>
      </c>
      <c r="F19" s="24"/>
      <c r="G19" s="24" t="s">
        <v>96</v>
      </c>
      <c r="H19" s="17" t="s">
        <v>366</v>
      </c>
    </row>
    <row r="20" spans="2:8" x14ac:dyDescent="0.25">
      <c r="B20" s="1"/>
      <c r="C20" s="24"/>
      <c r="D20" s="24"/>
      <c r="E20" s="24"/>
      <c r="F20" s="24"/>
      <c r="G20" s="24"/>
      <c r="H20" s="21" t="s">
        <v>175</v>
      </c>
    </row>
    <row r="21" spans="2:8" x14ac:dyDescent="0.25">
      <c r="B21" s="1"/>
      <c r="C21" s="6" t="s">
        <v>6</v>
      </c>
      <c r="D21" s="6">
        <v>5</v>
      </c>
      <c r="E21" s="6" t="s">
        <v>354</v>
      </c>
      <c r="F21" s="6">
        <v>-2165.54</v>
      </c>
      <c r="G21" s="6">
        <f>2*((F21)-(F16))</f>
        <v>8.0399999999999636</v>
      </c>
      <c r="H21" s="6"/>
    </row>
    <row r="22" spans="2:8" x14ac:dyDescent="0.25">
      <c r="B22" s="1"/>
      <c r="C22" s="5"/>
      <c r="D22" s="5"/>
      <c r="E22" s="5" t="s">
        <v>353</v>
      </c>
      <c r="F22" s="5"/>
      <c r="G22" s="5" t="s">
        <v>95</v>
      </c>
      <c r="H22" s="5"/>
    </row>
    <row r="23" spans="2:8" x14ac:dyDescent="0.25">
      <c r="B23" s="1"/>
      <c r="C23" s="4" t="s">
        <v>7</v>
      </c>
      <c r="D23" s="4">
        <v>2</v>
      </c>
      <c r="E23" s="4" t="s">
        <v>355</v>
      </c>
      <c r="F23" s="4">
        <v>-2166.31</v>
      </c>
      <c r="G23" s="4"/>
      <c r="H23" s="4"/>
    </row>
    <row r="24" spans="2:8" x14ac:dyDescent="0.25">
      <c r="B24" s="1"/>
      <c r="C24" s="6" t="s">
        <v>8</v>
      </c>
      <c r="D24" s="6">
        <v>4</v>
      </c>
      <c r="E24" s="6" t="s">
        <v>356</v>
      </c>
      <c r="F24" s="6">
        <v>-2165.54</v>
      </c>
      <c r="G24" s="6">
        <f>2*( (F24)-(F23))</f>
        <v>1.5399999999999636</v>
      </c>
      <c r="H24" s="12" t="s">
        <v>174</v>
      </c>
    </row>
    <row r="25" spans="2:8" x14ac:dyDescent="0.25">
      <c r="B25" s="1"/>
      <c r="C25" s="24"/>
      <c r="D25" s="24"/>
      <c r="E25" s="24" t="s">
        <v>357</v>
      </c>
      <c r="F25" s="24"/>
      <c r="G25" s="24" t="s">
        <v>79</v>
      </c>
      <c r="H25" s="17" t="s">
        <v>366</v>
      </c>
    </row>
    <row r="26" spans="2:8" x14ac:dyDescent="0.25">
      <c r="B26" s="22"/>
      <c r="C26" s="5"/>
      <c r="D26" s="5"/>
      <c r="E26" s="5"/>
      <c r="F26" s="5"/>
      <c r="G26" s="5"/>
      <c r="H26" s="21" t="s">
        <v>175</v>
      </c>
    </row>
    <row r="28" spans="2:8" ht="45" x14ac:dyDescent="0.25">
      <c r="B28" s="1" t="s">
        <v>108</v>
      </c>
      <c r="C28" s="2" t="s">
        <v>16</v>
      </c>
      <c r="D28" s="3" t="s">
        <v>0</v>
      </c>
      <c r="E28" s="2" t="s">
        <v>1</v>
      </c>
      <c r="F28" s="2" t="s">
        <v>14</v>
      </c>
      <c r="G28" s="2" t="s">
        <v>2</v>
      </c>
      <c r="H28" s="2" t="s">
        <v>15</v>
      </c>
    </row>
    <row r="29" spans="2:8" x14ac:dyDescent="0.25">
      <c r="B29" s="1"/>
      <c r="C29" s="4" t="s">
        <v>3</v>
      </c>
      <c r="D29" s="4">
        <v>1</v>
      </c>
      <c r="E29" s="4" t="s">
        <v>166</v>
      </c>
      <c r="F29" s="4">
        <v>-2087.4</v>
      </c>
      <c r="G29" s="4"/>
      <c r="H29" s="4"/>
    </row>
    <row r="30" spans="2:8" x14ac:dyDescent="0.25">
      <c r="B30" s="1"/>
      <c r="C30" s="4" t="s">
        <v>4</v>
      </c>
      <c r="D30" s="4">
        <v>2</v>
      </c>
      <c r="E30" s="4" t="s">
        <v>358</v>
      </c>
      <c r="F30" s="4">
        <v>-2085.04</v>
      </c>
      <c r="G30" s="4"/>
      <c r="H30" s="4"/>
    </row>
    <row r="31" spans="2:8" x14ac:dyDescent="0.25">
      <c r="B31" s="1"/>
      <c r="C31" s="6" t="s">
        <v>5</v>
      </c>
      <c r="D31" s="6">
        <v>4</v>
      </c>
      <c r="E31" s="6" t="s">
        <v>360</v>
      </c>
      <c r="F31" s="6">
        <v>-2083.4699999999998</v>
      </c>
      <c r="G31" s="6">
        <f>2*( (F31)-(F30))</f>
        <v>3.1400000000003274</v>
      </c>
      <c r="H31" s="12" t="s">
        <v>174</v>
      </c>
    </row>
    <row r="32" spans="2:8" x14ac:dyDescent="0.25">
      <c r="B32" s="1"/>
      <c r="C32" s="5"/>
      <c r="D32" s="5"/>
      <c r="E32" s="5" t="s">
        <v>359</v>
      </c>
      <c r="F32" s="5"/>
      <c r="G32" s="5" t="s">
        <v>167</v>
      </c>
      <c r="H32" s="13" t="s">
        <v>175</v>
      </c>
    </row>
    <row r="33" spans="2:8" x14ac:dyDescent="0.25">
      <c r="B33" s="1"/>
      <c r="C33" s="6" t="s">
        <v>6</v>
      </c>
      <c r="D33" s="6">
        <v>5</v>
      </c>
      <c r="E33" s="6" t="s">
        <v>362</v>
      </c>
      <c r="F33" s="6">
        <v>-2083.4699999999998</v>
      </c>
      <c r="G33" s="6">
        <f>2*((F33)-(F29))</f>
        <v>7.8600000000005821</v>
      </c>
      <c r="H33" s="6"/>
    </row>
    <row r="34" spans="2:8" x14ac:dyDescent="0.25">
      <c r="B34" s="1"/>
      <c r="C34" s="5"/>
      <c r="D34" s="5"/>
      <c r="E34" s="5" t="s">
        <v>361</v>
      </c>
      <c r="F34" s="5"/>
      <c r="G34" s="5" t="s">
        <v>95</v>
      </c>
      <c r="H34" s="5"/>
    </row>
    <row r="35" spans="2:8" x14ac:dyDescent="0.25">
      <c r="B35" s="1"/>
      <c r="C35" s="4" t="s">
        <v>7</v>
      </c>
      <c r="D35" s="4">
        <v>2</v>
      </c>
      <c r="E35" s="4" t="s">
        <v>363</v>
      </c>
      <c r="F35" s="4">
        <v>-2085.35</v>
      </c>
      <c r="G35" s="4"/>
      <c r="H35" s="4"/>
    </row>
    <row r="36" spans="2:8" x14ac:dyDescent="0.25">
      <c r="B36" s="1"/>
      <c r="C36" s="6" t="s">
        <v>8</v>
      </c>
      <c r="D36" s="6">
        <v>4</v>
      </c>
      <c r="E36" s="6" t="s">
        <v>364</v>
      </c>
      <c r="F36" s="6">
        <v>-2083.48</v>
      </c>
      <c r="G36" s="6">
        <f>2*( (F36)-(F35))</f>
        <v>3.7399999999997817</v>
      </c>
      <c r="H36" s="12"/>
    </row>
    <row r="37" spans="2:8" x14ac:dyDescent="0.25">
      <c r="B37" s="1"/>
      <c r="C37" s="5"/>
      <c r="D37" s="5"/>
      <c r="E37" s="5" t="s">
        <v>365</v>
      </c>
      <c r="F37" s="5"/>
      <c r="G37" s="5" t="s">
        <v>167</v>
      </c>
      <c r="H3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>
      <selection activeCell="K9" sqref="K9"/>
    </sheetView>
  </sheetViews>
  <sheetFormatPr defaultRowHeight="15" x14ac:dyDescent="0.25"/>
  <cols>
    <col min="4" max="4" width="15" customWidth="1"/>
    <col min="5" max="5" width="41" bestFit="1" customWidth="1"/>
    <col min="7" max="7" width="19" bestFit="1" customWidth="1"/>
    <col min="8" max="8" width="22.7109375" bestFit="1" customWidth="1"/>
  </cols>
  <sheetData>
    <row r="2" spans="2:8" ht="30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82</v>
      </c>
      <c r="F3" s="7">
        <v>-3172.39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367</v>
      </c>
      <c r="F4" s="7">
        <v>-3151.34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369</v>
      </c>
      <c r="F5" s="8">
        <v>-3150.38</v>
      </c>
      <c r="G5" s="8">
        <f>2*( (F5)-(F4))</f>
        <v>1.9200000000000728</v>
      </c>
      <c r="H5" s="12" t="s">
        <v>370</v>
      </c>
    </row>
    <row r="6" spans="2:8" x14ac:dyDescent="0.25">
      <c r="B6" s="1"/>
      <c r="C6" s="9"/>
      <c r="D6" s="9"/>
      <c r="E6" s="9" t="s">
        <v>368</v>
      </c>
      <c r="F6" s="9"/>
      <c r="G6" s="9" t="s">
        <v>83</v>
      </c>
      <c r="H6" s="13"/>
    </row>
    <row r="7" spans="2:8" x14ac:dyDescent="0.25">
      <c r="B7" s="1"/>
      <c r="C7" s="8" t="s">
        <v>6</v>
      </c>
      <c r="D7" s="8">
        <v>5</v>
      </c>
      <c r="E7" s="8" t="s">
        <v>372</v>
      </c>
      <c r="F7" s="8">
        <v>-3150.38</v>
      </c>
      <c r="G7" s="8">
        <f>2*((F7)-(F3))</f>
        <v>44.019999999999527</v>
      </c>
      <c r="H7" s="12"/>
    </row>
    <row r="8" spans="2:8" x14ac:dyDescent="0.25">
      <c r="B8" s="1"/>
      <c r="C8" s="9"/>
      <c r="D8" s="9"/>
      <c r="E8" s="9" t="s">
        <v>371</v>
      </c>
      <c r="F8" s="9"/>
      <c r="G8" s="9" t="s">
        <v>85</v>
      </c>
      <c r="H8" s="13"/>
    </row>
    <row r="9" spans="2:8" x14ac:dyDescent="0.25">
      <c r="B9" s="1"/>
      <c r="C9" s="7" t="s">
        <v>7</v>
      </c>
      <c r="D9" s="7">
        <v>2</v>
      </c>
      <c r="E9" s="7" t="s">
        <v>373</v>
      </c>
      <c r="F9" s="7">
        <v>-3151.87</v>
      </c>
      <c r="G9" s="7"/>
      <c r="H9" s="14"/>
    </row>
    <row r="10" spans="2:8" x14ac:dyDescent="0.25">
      <c r="B10" s="1"/>
      <c r="C10" s="8" t="s">
        <v>8</v>
      </c>
      <c r="D10" s="8">
        <v>4</v>
      </c>
      <c r="E10" s="8" t="s">
        <v>374</v>
      </c>
      <c r="F10" s="8">
        <v>-3150.85</v>
      </c>
      <c r="G10" s="8">
        <f>2*( (F10)-(F9))</f>
        <v>2.0399999999999636</v>
      </c>
      <c r="H10" s="12" t="s">
        <v>385</v>
      </c>
    </row>
    <row r="11" spans="2:8" x14ac:dyDescent="0.25">
      <c r="B11" s="1"/>
      <c r="C11" s="9"/>
      <c r="D11" s="9"/>
      <c r="E11" s="9" t="s">
        <v>375</v>
      </c>
      <c r="F11" s="9"/>
      <c r="G11" s="9" t="s">
        <v>84</v>
      </c>
      <c r="H11" s="13"/>
    </row>
    <row r="12" spans="2:8" x14ac:dyDescent="0.25">
      <c r="B12" s="1"/>
    </row>
    <row r="13" spans="2:8" ht="30" x14ac:dyDescent="0.25">
      <c r="B13" s="1" t="s">
        <v>11</v>
      </c>
      <c r="C13" s="2" t="s">
        <v>16</v>
      </c>
      <c r="D13" s="3" t="s">
        <v>0</v>
      </c>
      <c r="E13" s="2" t="s">
        <v>1</v>
      </c>
      <c r="F13" s="2" t="s">
        <v>14</v>
      </c>
      <c r="G13" s="2" t="s">
        <v>2</v>
      </c>
      <c r="H13" s="2" t="s">
        <v>15</v>
      </c>
    </row>
    <row r="14" spans="2:8" x14ac:dyDescent="0.25">
      <c r="B14" s="1"/>
      <c r="C14" s="4" t="s">
        <v>3</v>
      </c>
      <c r="D14" s="4">
        <v>1</v>
      </c>
      <c r="E14" s="4" t="s">
        <v>86</v>
      </c>
      <c r="F14" s="4">
        <v>-3018.89</v>
      </c>
      <c r="G14" s="4"/>
      <c r="H14" s="4"/>
    </row>
    <row r="15" spans="2:8" x14ac:dyDescent="0.25">
      <c r="B15" s="1"/>
      <c r="C15" s="4" t="s">
        <v>4</v>
      </c>
      <c r="D15" s="4">
        <v>2</v>
      </c>
      <c r="E15" s="4" t="s">
        <v>376</v>
      </c>
      <c r="F15" s="4">
        <v>-3009.86</v>
      </c>
      <c r="G15" s="4"/>
      <c r="H15" s="4"/>
    </row>
    <row r="16" spans="2:8" x14ac:dyDescent="0.25">
      <c r="B16" s="1"/>
      <c r="C16" s="6" t="s">
        <v>5</v>
      </c>
      <c r="D16" s="6">
        <v>4</v>
      </c>
      <c r="E16" s="6" t="s">
        <v>378</v>
      </c>
      <c r="F16" s="6">
        <v>-3009.4</v>
      </c>
      <c r="G16" s="6">
        <f>2*( (F16)-(F15))</f>
        <v>0.92000000000007276</v>
      </c>
      <c r="H16" s="12" t="s">
        <v>379</v>
      </c>
    </row>
    <row r="17" spans="2:8" x14ac:dyDescent="0.25">
      <c r="B17" s="1"/>
      <c r="C17" s="5"/>
      <c r="D17" s="5"/>
      <c r="E17" s="5" t="s">
        <v>377</v>
      </c>
      <c r="F17" s="5"/>
      <c r="G17" s="5" t="s">
        <v>87</v>
      </c>
      <c r="H17" s="5"/>
    </row>
    <row r="18" spans="2:8" x14ac:dyDescent="0.25">
      <c r="B18" s="1"/>
      <c r="C18" s="6" t="s">
        <v>6</v>
      </c>
      <c r="D18" s="6">
        <v>5</v>
      </c>
      <c r="E18" s="6" t="s">
        <v>381</v>
      </c>
      <c r="F18" s="6">
        <v>-3011.98</v>
      </c>
      <c r="G18" s="6">
        <f>2*((F18)-(F14))</f>
        <v>13.819999999999709</v>
      </c>
      <c r="H18" s="6"/>
    </row>
    <row r="19" spans="2:8" x14ac:dyDescent="0.25">
      <c r="B19" s="1"/>
      <c r="C19" s="5"/>
      <c r="D19" s="5"/>
      <c r="E19" s="5" t="s">
        <v>380</v>
      </c>
      <c r="F19" s="5"/>
      <c r="G19" s="5" t="s">
        <v>89</v>
      </c>
      <c r="H19" s="5"/>
    </row>
    <row r="20" spans="2:8" x14ac:dyDescent="0.25">
      <c r="B20" s="1"/>
      <c r="C20" s="4" t="s">
        <v>7</v>
      </c>
      <c r="D20" s="4">
        <v>2</v>
      </c>
      <c r="E20" s="4" t="s">
        <v>382</v>
      </c>
      <c r="F20" s="4">
        <v>-3010.04</v>
      </c>
      <c r="G20" s="4"/>
      <c r="H20" s="4"/>
    </row>
    <row r="21" spans="2:8" x14ac:dyDescent="0.25">
      <c r="B21" s="1"/>
      <c r="C21" s="6" t="s">
        <v>8</v>
      </c>
      <c r="D21" s="6">
        <v>4</v>
      </c>
      <c r="E21" s="6" t="s">
        <v>383</v>
      </c>
      <c r="F21" s="6">
        <v>-3009.41</v>
      </c>
      <c r="G21" s="6">
        <f>2*( (F21)-(F20))</f>
        <v>1.2600000000002183</v>
      </c>
      <c r="H21" s="12" t="s">
        <v>379</v>
      </c>
    </row>
    <row r="22" spans="2:8" x14ac:dyDescent="0.25">
      <c r="B22" s="1"/>
      <c r="C22" s="5"/>
      <c r="D22" s="5"/>
      <c r="E22" s="5" t="s">
        <v>384</v>
      </c>
      <c r="F22" s="5"/>
      <c r="G22" s="5" t="s">
        <v>88</v>
      </c>
      <c r="H22" s="13"/>
    </row>
    <row r="24" spans="2:8" ht="30" x14ac:dyDescent="0.25">
      <c r="B24" s="1" t="s">
        <v>108</v>
      </c>
      <c r="C24" s="2" t="s">
        <v>16</v>
      </c>
      <c r="D24" s="3" t="s">
        <v>0</v>
      </c>
      <c r="E24" s="2" t="s">
        <v>1</v>
      </c>
      <c r="F24" s="2" t="s">
        <v>14</v>
      </c>
      <c r="G24" s="2" t="s">
        <v>2</v>
      </c>
      <c r="H24" s="2" t="s">
        <v>15</v>
      </c>
    </row>
    <row r="25" spans="2:8" x14ac:dyDescent="0.25">
      <c r="B25" s="1"/>
      <c r="C25" s="4" t="s">
        <v>3</v>
      </c>
      <c r="D25" s="4">
        <v>1</v>
      </c>
      <c r="E25" s="4" t="s">
        <v>119</v>
      </c>
      <c r="F25" s="4">
        <v>-2802</v>
      </c>
      <c r="G25" s="4"/>
      <c r="H25" s="4"/>
    </row>
    <row r="26" spans="2:8" x14ac:dyDescent="0.25">
      <c r="B26" s="1"/>
      <c r="C26" s="4" t="s">
        <v>4</v>
      </c>
      <c r="D26" s="4">
        <v>2</v>
      </c>
      <c r="E26" s="4" t="s">
        <v>120</v>
      </c>
      <c r="F26" s="4">
        <v>-2802</v>
      </c>
      <c r="G26" s="4"/>
      <c r="H26" s="4"/>
    </row>
    <row r="27" spans="2:8" x14ac:dyDescent="0.25">
      <c r="B27" s="1"/>
      <c r="C27" s="6" t="s">
        <v>5</v>
      </c>
      <c r="D27" s="6">
        <v>4</v>
      </c>
      <c r="E27" s="6" t="s">
        <v>122</v>
      </c>
      <c r="F27" s="6">
        <v>-2801.79</v>
      </c>
      <c r="G27" s="6">
        <f>2*( (F27)-(F26))</f>
        <v>0.42000000000007276</v>
      </c>
      <c r="H27" s="12" t="s">
        <v>177</v>
      </c>
    </row>
    <row r="28" spans="2:8" x14ac:dyDescent="0.25">
      <c r="B28" s="1"/>
      <c r="C28" s="5"/>
      <c r="D28" s="5"/>
      <c r="E28" s="5" t="s">
        <v>121</v>
      </c>
      <c r="F28" s="5"/>
      <c r="G28" s="5" t="s">
        <v>128</v>
      </c>
      <c r="H28" s="13" t="s">
        <v>178</v>
      </c>
    </row>
    <row r="29" spans="2:8" x14ac:dyDescent="0.25">
      <c r="B29" s="1"/>
      <c r="C29" s="6" t="s">
        <v>6</v>
      </c>
      <c r="D29" s="6">
        <v>5</v>
      </c>
      <c r="E29" s="6" t="s">
        <v>123</v>
      </c>
      <c r="F29" s="6">
        <v>-2801.79</v>
      </c>
      <c r="G29" s="6">
        <f>2*((F29)-(F25))</f>
        <v>0.42000000000007276</v>
      </c>
      <c r="H29" s="6"/>
    </row>
    <row r="30" spans="2:8" x14ac:dyDescent="0.25">
      <c r="B30" s="1"/>
      <c r="C30" s="5"/>
      <c r="D30" s="5"/>
      <c r="E30" s="5" t="s">
        <v>124</v>
      </c>
      <c r="F30" s="5"/>
      <c r="G30" s="5" t="s">
        <v>129</v>
      </c>
      <c r="H30" s="5"/>
    </row>
    <row r="31" spans="2:8" x14ac:dyDescent="0.25">
      <c r="B31" s="1"/>
      <c r="C31" s="4" t="s">
        <v>7</v>
      </c>
      <c r="D31" s="4">
        <v>2</v>
      </c>
      <c r="E31" s="4" t="s">
        <v>125</v>
      </c>
      <c r="F31" s="4">
        <v>-2802.13</v>
      </c>
      <c r="G31" s="4"/>
      <c r="H31" s="4"/>
    </row>
    <row r="32" spans="2:8" x14ac:dyDescent="0.25">
      <c r="B32" s="1"/>
      <c r="C32" s="6" t="s">
        <v>8</v>
      </c>
      <c r="D32" s="6">
        <v>4</v>
      </c>
      <c r="E32" s="6" t="s">
        <v>126</v>
      </c>
      <c r="F32" s="6">
        <v>-2801.8</v>
      </c>
      <c r="G32" s="6">
        <f>2*( (F32)-(F31))</f>
        <v>0.65999999999985448</v>
      </c>
      <c r="H32" s="12"/>
    </row>
    <row r="33" spans="2:8" x14ac:dyDescent="0.25">
      <c r="B33" s="1"/>
      <c r="C33" s="5"/>
      <c r="D33" s="5"/>
      <c r="E33" s="5" t="s">
        <v>127</v>
      </c>
      <c r="F33" s="5"/>
      <c r="G33" s="5" t="s">
        <v>130</v>
      </c>
      <c r="H33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>
      <selection activeCell="J28" sqref="J28"/>
    </sheetView>
  </sheetViews>
  <sheetFormatPr defaultRowHeight="15" x14ac:dyDescent="0.25"/>
  <cols>
    <col min="5" max="5" width="45.5703125" bestFit="1" customWidth="1"/>
    <col min="7" max="7" width="12.7109375" bestFit="1" customWidth="1"/>
    <col min="8" max="8" width="22.7109375" bestFit="1" customWidth="1"/>
  </cols>
  <sheetData>
    <row r="2" spans="2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70</v>
      </c>
      <c r="F3" s="7">
        <v>-851.89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387</v>
      </c>
      <c r="F4" s="7">
        <v>-851.89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386</v>
      </c>
      <c r="F5" s="8">
        <v>-851.89</v>
      </c>
      <c r="G5" s="8">
        <f>2*( (F5)-(F4))</f>
        <v>0</v>
      </c>
      <c r="H5" s="12" t="s">
        <v>13</v>
      </c>
    </row>
    <row r="6" spans="2:8" x14ac:dyDescent="0.25">
      <c r="B6" s="1"/>
      <c r="C6" s="9"/>
      <c r="D6" s="9"/>
      <c r="E6" s="9" t="s">
        <v>301</v>
      </c>
      <c r="F6" s="9"/>
      <c r="G6" s="9"/>
      <c r="H6" s="13"/>
    </row>
    <row r="7" spans="2:8" x14ac:dyDescent="0.25">
      <c r="B7" s="1"/>
      <c r="C7" s="8" t="s">
        <v>6</v>
      </c>
      <c r="D7" s="8">
        <v>5</v>
      </c>
      <c r="E7" s="8" t="s">
        <v>388</v>
      </c>
      <c r="F7" s="8">
        <v>-851.89</v>
      </c>
      <c r="G7" s="8">
        <f>2*((F7)-(F3))</f>
        <v>0</v>
      </c>
      <c r="H7" s="12"/>
    </row>
    <row r="8" spans="2:8" x14ac:dyDescent="0.25">
      <c r="B8" s="1"/>
      <c r="C8" s="9"/>
      <c r="D8" s="9"/>
      <c r="E8" s="9" t="s">
        <v>389</v>
      </c>
      <c r="F8" s="9"/>
      <c r="G8" s="9"/>
      <c r="H8" s="13"/>
    </row>
    <row r="9" spans="2:8" x14ac:dyDescent="0.25">
      <c r="B9" s="1"/>
      <c r="C9" s="7" t="s">
        <v>7</v>
      </c>
      <c r="D9" s="7">
        <v>2</v>
      </c>
      <c r="E9" s="7" t="s">
        <v>390</v>
      </c>
      <c r="F9" s="7">
        <v>-851.91</v>
      </c>
      <c r="G9" s="7"/>
      <c r="H9" s="14"/>
    </row>
    <row r="10" spans="2:8" x14ac:dyDescent="0.25">
      <c r="B10" s="1"/>
      <c r="C10" s="8" t="s">
        <v>8</v>
      </c>
      <c r="D10" s="8">
        <v>4</v>
      </c>
      <c r="E10" s="8" t="s">
        <v>391</v>
      </c>
      <c r="F10" s="8">
        <v>-851.91</v>
      </c>
      <c r="G10" s="8">
        <f>2*( (F10)-(F9))</f>
        <v>0</v>
      </c>
      <c r="H10" s="12" t="s">
        <v>13</v>
      </c>
    </row>
    <row r="11" spans="2:8" x14ac:dyDescent="0.25">
      <c r="B11" s="1"/>
      <c r="C11" s="9"/>
      <c r="D11" s="9"/>
      <c r="E11" s="9" t="s">
        <v>9</v>
      </c>
      <c r="F11" s="9"/>
      <c r="G11" s="9"/>
      <c r="H11" s="13"/>
    </row>
    <row r="12" spans="2:8" x14ac:dyDescent="0.25">
      <c r="B12" s="1"/>
    </row>
    <row r="13" spans="2:8" ht="45" x14ac:dyDescent="0.25">
      <c r="B13" s="1" t="s">
        <v>11</v>
      </c>
      <c r="C13" s="2" t="s">
        <v>16</v>
      </c>
      <c r="D13" s="3" t="s">
        <v>0</v>
      </c>
      <c r="E13" s="2" t="s">
        <v>1</v>
      </c>
      <c r="F13" s="2" t="s">
        <v>14</v>
      </c>
      <c r="G13" s="2" t="s">
        <v>2</v>
      </c>
      <c r="H13" s="2" t="s">
        <v>15</v>
      </c>
    </row>
    <row r="14" spans="2:8" x14ac:dyDescent="0.25">
      <c r="B14" s="1"/>
      <c r="C14" s="4" t="s">
        <v>3</v>
      </c>
      <c r="D14" s="4">
        <v>1</v>
      </c>
      <c r="E14" s="4" t="s">
        <v>71</v>
      </c>
      <c r="F14" s="4">
        <v>-819.16</v>
      </c>
      <c r="G14" s="4"/>
      <c r="H14" s="4"/>
    </row>
    <row r="15" spans="2:8" x14ac:dyDescent="0.25">
      <c r="B15" s="1"/>
      <c r="C15" s="4" t="s">
        <v>4</v>
      </c>
      <c r="D15" s="4">
        <v>2</v>
      </c>
      <c r="E15" s="4" t="s">
        <v>392</v>
      </c>
      <c r="F15" s="4">
        <v>-819.16</v>
      </c>
      <c r="G15" s="4"/>
      <c r="H15" s="4"/>
    </row>
    <row r="16" spans="2:8" x14ac:dyDescent="0.25">
      <c r="B16" s="1"/>
      <c r="C16" s="6" t="s">
        <v>5</v>
      </c>
      <c r="D16" s="6">
        <v>4</v>
      </c>
      <c r="E16" s="6" t="s">
        <v>393</v>
      </c>
      <c r="F16" s="6">
        <v>-819.16</v>
      </c>
      <c r="G16" s="6">
        <f>2*( (F16)-(F15))</f>
        <v>0</v>
      </c>
      <c r="H16" s="12" t="s">
        <v>13</v>
      </c>
    </row>
    <row r="17" spans="2:8" x14ac:dyDescent="0.25">
      <c r="B17" s="1"/>
      <c r="C17" s="5"/>
      <c r="D17" s="5"/>
      <c r="E17" s="5" t="s">
        <v>252</v>
      </c>
      <c r="F17" s="5"/>
      <c r="G17" s="5"/>
      <c r="H17" s="5"/>
    </row>
    <row r="18" spans="2:8" x14ac:dyDescent="0.25">
      <c r="B18" s="1"/>
      <c r="C18" s="6" t="s">
        <v>6</v>
      </c>
      <c r="D18" s="6">
        <v>5</v>
      </c>
      <c r="E18" s="6" t="s">
        <v>394</v>
      </c>
      <c r="F18" s="6">
        <v>-819.16</v>
      </c>
      <c r="G18" s="6">
        <f>2*((F18)-(F14))</f>
        <v>0</v>
      </c>
      <c r="H18" s="6"/>
    </row>
    <row r="19" spans="2:8" x14ac:dyDescent="0.25">
      <c r="B19" s="1"/>
      <c r="C19" s="5"/>
      <c r="D19" s="5"/>
      <c r="E19" s="5" t="s">
        <v>268</v>
      </c>
      <c r="F19" s="5"/>
      <c r="G19" s="5"/>
      <c r="H19" s="5"/>
    </row>
    <row r="20" spans="2:8" x14ac:dyDescent="0.25">
      <c r="B20" s="1"/>
      <c r="C20" s="4" t="s">
        <v>7</v>
      </c>
      <c r="D20" s="4">
        <v>2</v>
      </c>
      <c r="E20" s="4" t="s">
        <v>395</v>
      </c>
      <c r="F20" s="4">
        <v>-819.18</v>
      </c>
      <c r="G20" s="4"/>
      <c r="H20" s="4"/>
    </row>
    <row r="21" spans="2:8" x14ac:dyDescent="0.25">
      <c r="B21" s="1"/>
      <c r="C21" s="6" t="s">
        <v>8</v>
      </c>
      <c r="D21" s="6">
        <v>4</v>
      </c>
      <c r="E21" s="6" t="s">
        <v>396</v>
      </c>
      <c r="F21" s="6">
        <v>-819.18</v>
      </c>
      <c r="G21" s="6">
        <f>2*( (F21)-(F20))</f>
        <v>0</v>
      </c>
      <c r="H21" s="12" t="s">
        <v>13</v>
      </c>
    </row>
    <row r="22" spans="2:8" x14ac:dyDescent="0.25">
      <c r="B22" s="1"/>
      <c r="C22" s="5"/>
      <c r="D22" s="5"/>
      <c r="E22" s="5" t="s">
        <v>397</v>
      </c>
      <c r="F22" s="5"/>
      <c r="G22" s="5"/>
      <c r="H22" s="13"/>
    </row>
    <row r="24" spans="2:8" ht="45" x14ac:dyDescent="0.25">
      <c r="B24" s="1" t="s">
        <v>108</v>
      </c>
      <c r="C24" s="2" t="s">
        <v>16</v>
      </c>
      <c r="D24" s="3" t="s">
        <v>0</v>
      </c>
      <c r="E24" s="2" t="s">
        <v>1</v>
      </c>
      <c r="F24" s="2" t="s">
        <v>14</v>
      </c>
      <c r="G24" s="2" t="s">
        <v>2</v>
      </c>
      <c r="H24" s="2" t="s">
        <v>15</v>
      </c>
    </row>
    <row r="25" spans="2:8" x14ac:dyDescent="0.25">
      <c r="B25" s="1"/>
      <c r="C25" s="4" t="s">
        <v>3</v>
      </c>
      <c r="D25" s="4">
        <v>1</v>
      </c>
      <c r="E25" s="4" t="s">
        <v>171</v>
      </c>
      <c r="F25" s="4">
        <v>-774.46</v>
      </c>
      <c r="G25" s="4"/>
      <c r="H25" s="4"/>
    </row>
    <row r="26" spans="2:8" x14ac:dyDescent="0.25">
      <c r="B26" s="1"/>
      <c r="C26" s="4" t="s">
        <v>4</v>
      </c>
      <c r="D26" s="4">
        <v>2</v>
      </c>
      <c r="E26" s="4" t="s">
        <v>398</v>
      </c>
      <c r="F26" s="4">
        <v>-774.46</v>
      </c>
      <c r="G26" s="4"/>
      <c r="H26" s="4"/>
    </row>
    <row r="27" spans="2:8" x14ac:dyDescent="0.25">
      <c r="B27" s="1"/>
      <c r="C27" s="6" t="s">
        <v>5</v>
      </c>
      <c r="D27" s="6">
        <v>4</v>
      </c>
      <c r="E27" s="6" t="s">
        <v>399</v>
      </c>
      <c r="F27" s="6">
        <v>-774.46</v>
      </c>
      <c r="G27" s="6">
        <f>2*( (F27)-(F26))</f>
        <v>0</v>
      </c>
      <c r="H27" s="12" t="s">
        <v>13</v>
      </c>
    </row>
    <row r="28" spans="2:8" x14ac:dyDescent="0.25">
      <c r="B28" s="1"/>
      <c r="C28" s="5"/>
      <c r="D28" s="5"/>
      <c r="E28" s="5" t="s">
        <v>252</v>
      </c>
      <c r="F28" s="5"/>
      <c r="G28" s="5"/>
      <c r="H28" s="5"/>
    </row>
    <row r="29" spans="2:8" x14ac:dyDescent="0.25">
      <c r="B29" s="1"/>
      <c r="C29" s="6" t="s">
        <v>6</v>
      </c>
      <c r="D29" s="6">
        <v>5</v>
      </c>
      <c r="E29" s="6" t="s">
        <v>401</v>
      </c>
      <c r="F29" s="6">
        <v>-774.46</v>
      </c>
      <c r="G29" s="6">
        <f>2*((F29)-(F25))</f>
        <v>0</v>
      </c>
      <c r="H29" s="6"/>
    </row>
    <row r="30" spans="2:8" x14ac:dyDescent="0.25">
      <c r="B30" s="1"/>
      <c r="C30" s="5"/>
      <c r="D30" s="5"/>
      <c r="E30" s="5" t="s">
        <v>400</v>
      </c>
      <c r="F30" s="5"/>
      <c r="G30" s="5"/>
      <c r="H30" s="5"/>
    </row>
    <row r="31" spans="2:8" x14ac:dyDescent="0.25">
      <c r="B31" s="1"/>
      <c r="C31" s="4" t="s">
        <v>7</v>
      </c>
      <c r="D31" s="4">
        <v>2</v>
      </c>
      <c r="E31" s="4" t="s">
        <v>402</v>
      </c>
      <c r="F31" s="6">
        <v>-774.48</v>
      </c>
      <c r="G31" s="4"/>
      <c r="H31" s="4"/>
    </row>
    <row r="32" spans="2:8" x14ac:dyDescent="0.25">
      <c r="B32" s="1"/>
      <c r="C32" s="6" t="s">
        <v>8</v>
      </c>
      <c r="D32" s="6">
        <v>4</v>
      </c>
      <c r="E32" s="6" t="s">
        <v>403</v>
      </c>
      <c r="F32" s="6">
        <v>-774.6</v>
      </c>
      <c r="G32" s="6">
        <f>2*( (F32)-(F31))</f>
        <v>-0.24000000000000909</v>
      </c>
      <c r="H32" s="12" t="s">
        <v>13</v>
      </c>
    </row>
    <row r="33" spans="2:8" x14ac:dyDescent="0.25">
      <c r="B33" s="1"/>
      <c r="C33" s="5"/>
      <c r="D33" s="5"/>
      <c r="E33" s="5" t="s">
        <v>9</v>
      </c>
      <c r="F33" s="5"/>
      <c r="G33" s="5" t="s">
        <v>172</v>
      </c>
      <c r="H33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opLeftCell="A7" workbookViewId="0">
      <selection activeCell="K19" sqref="K19"/>
    </sheetView>
  </sheetViews>
  <sheetFormatPr defaultRowHeight="15" x14ac:dyDescent="0.25"/>
  <cols>
    <col min="4" max="4" width="8.42578125" bestFit="1" customWidth="1"/>
    <col min="5" max="5" width="38.5703125" bestFit="1" customWidth="1"/>
    <col min="6" max="6" width="8.7109375" bestFit="1" customWidth="1"/>
    <col min="7" max="7" width="13.28515625" bestFit="1" customWidth="1"/>
    <col min="8" max="8" width="22.7109375" bestFit="1" customWidth="1"/>
  </cols>
  <sheetData>
    <row r="2" spans="2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53</v>
      </c>
      <c r="F3" s="7">
        <v>-2003.56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279</v>
      </c>
      <c r="F4" s="7">
        <v>-1995.33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281</v>
      </c>
      <c r="F5" s="8">
        <v>-1994.38</v>
      </c>
      <c r="G5" s="8">
        <f>2*( (F5)-(F4))</f>
        <v>1.8999999999996362</v>
      </c>
      <c r="H5" s="12" t="s">
        <v>296</v>
      </c>
    </row>
    <row r="6" spans="2:8" x14ac:dyDescent="0.25">
      <c r="B6" s="1"/>
      <c r="C6" s="16"/>
      <c r="D6" s="16"/>
      <c r="E6" s="16" t="s">
        <v>280</v>
      </c>
      <c r="F6" s="16"/>
      <c r="G6" s="16" t="s">
        <v>54</v>
      </c>
      <c r="H6" s="17" t="s">
        <v>297</v>
      </c>
    </row>
    <row r="7" spans="2:8" x14ac:dyDescent="0.25">
      <c r="B7" s="1"/>
      <c r="C7" s="9"/>
      <c r="D7" s="16"/>
      <c r="E7" s="16"/>
      <c r="F7" s="16"/>
      <c r="G7" s="16"/>
      <c r="H7" s="17" t="s">
        <v>298</v>
      </c>
    </row>
    <row r="8" spans="2:8" x14ac:dyDescent="0.25">
      <c r="B8" s="1"/>
      <c r="C8" s="8" t="s">
        <v>6</v>
      </c>
      <c r="D8" s="8">
        <v>5</v>
      </c>
      <c r="E8" s="8" t="s">
        <v>285</v>
      </c>
      <c r="F8" s="8">
        <v>-1994.38</v>
      </c>
      <c r="G8" s="8">
        <f>2*((F8)-(F3))</f>
        <v>18.359999999999673</v>
      </c>
      <c r="H8" s="12"/>
    </row>
    <row r="9" spans="2:8" x14ac:dyDescent="0.25">
      <c r="B9" s="1"/>
      <c r="C9" s="9"/>
      <c r="D9" s="9"/>
      <c r="E9" s="9" t="s">
        <v>284</v>
      </c>
      <c r="F9" s="9"/>
      <c r="G9" s="9" t="s">
        <v>55</v>
      </c>
      <c r="H9" s="13"/>
    </row>
    <row r="10" spans="2:8" x14ac:dyDescent="0.25">
      <c r="B10" s="1"/>
      <c r="C10" s="7" t="s">
        <v>7</v>
      </c>
      <c r="D10" s="7">
        <v>2</v>
      </c>
      <c r="E10" s="7" t="s">
        <v>286</v>
      </c>
      <c r="F10" s="7">
        <v>-1996.4</v>
      </c>
      <c r="G10" s="7"/>
      <c r="H10" s="14"/>
    </row>
    <row r="11" spans="2:8" x14ac:dyDescent="0.25">
      <c r="B11" s="1"/>
      <c r="C11" s="8" t="s">
        <v>8</v>
      </c>
      <c r="D11" s="8">
        <v>4</v>
      </c>
      <c r="E11" s="8" t="s">
        <v>287</v>
      </c>
      <c r="F11" s="8">
        <v>-1997.83</v>
      </c>
      <c r="G11" s="8">
        <f>2*( (F11)-(F10))</f>
        <v>-2.8599999999996726</v>
      </c>
      <c r="H11" s="12" t="s">
        <v>296</v>
      </c>
    </row>
    <row r="12" spans="2:8" x14ac:dyDescent="0.25">
      <c r="B12" s="1"/>
      <c r="C12" s="16"/>
      <c r="D12" s="16"/>
      <c r="E12" s="16" t="s">
        <v>9</v>
      </c>
      <c r="F12" s="16"/>
      <c r="G12" s="16" t="s">
        <v>56</v>
      </c>
      <c r="H12" s="17" t="s">
        <v>297</v>
      </c>
    </row>
    <row r="13" spans="2:8" x14ac:dyDescent="0.25">
      <c r="B13" s="20"/>
      <c r="C13" s="5"/>
      <c r="D13" s="5"/>
      <c r="E13" s="5"/>
      <c r="F13" s="5"/>
      <c r="G13" s="5"/>
      <c r="H13" s="13" t="s">
        <v>298</v>
      </c>
    </row>
    <row r="14" spans="2:8" x14ac:dyDescent="0.25">
      <c r="B14" s="1"/>
      <c r="G14" s="18"/>
      <c r="H14" s="19"/>
    </row>
    <row r="15" spans="2:8" ht="45" x14ac:dyDescent="0.25">
      <c r="B15" s="1" t="s">
        <v>11</v>
      </c>
      <c r="C15" s="2" t="s">
        <v>16</v>
      </c>
      <c r="D15" s="3" t="s">
        <v>0</v>
      </c>
      <c r="E15" s="2" t="s">
        <v>1</v>
      </c>
      <c r="F15" s="2" t="s">
        <v>14</v>
      </c>
      <c r="G15" s="2" t="s">
        <v>2</v>
      </c>
      <c r="H15" s="2" t="s">
        <v>15</v>
      </c>
    </row>
    <row r="16" spans="2:8" x14ac:dyDescent="0.25">
      <c r="B16" s="1"/>
      <c r="C16" s="4" t="s">
        <v>3</v>
      </c>
      <c r="D16" s="4">
        <v>1</v>
      </c>
      <c r="E16" s="4" t="s">
        <v>57</v>
      </c>
      <c r="F16" s="4">
        <v>-1936.97</v>
      </c>
      <c r="G16" s="4"/>
      <c r="H16" s="4"/>
    </row>
    <row r="17" spans="2:8" x14ac:dyDescent="0.25">
      <c r="B17" s="1"/>
      <c r="C17" s="4" t="s">
        <v>4</v>
      </c>
      <c r="D17" s="4">
        <v>2</v>
      </c>
      <c r="E17" s="4" t="s">
        <v>288</v>
      </c>
      <c r="F17" s="4">
        <v>-1933.21</v>
      </c>
      <c r="G17" s="4"/>
      <c r="H17" s="12"/>
    </row>
    <row r="18" spans="2:8" x14ac:dyDescent="0.25">
      <c r="B18" s="1"/>
      <c r="C18" s="6" t="s">
        <v>5</v>
      </c>
      <c r="D18" s="6">
        <v>4</v>
      </c>
      <c r="E18" s="6" t="s">
        <v>290</v>
      </c>
      <c r="F18" s="6">
        <v>-1932.56</v>
      </c>
      <c r="G18" s="6">
        <f>2*( (F18)-(F17))</f>
        <v>1.3000000000001819</v>
      </c>
      <c r="H18" s="12" t="s">
        <v>296</v>
      </c>
    </row>
    <row r="19" spans="2:8" x14ac:dyDescent="0.25">
      <c r="B19" s="1"/>
      <c r="C19" s="5"/>
      <c r="D19" s="5"/>
      <c r="E19" s="5" t="s">
        <v>289</v>
      </c>
      <c r="F19" s="5"/>
      <c r="G19" s="5" t="s">
        <v>58</v>
      </c>
      <c r="H19" s="13" t="s">
        <v>297</v>
      </c>
    </row>
    <row r="20" spans="2:8" x14ac:dyDescent="0.25">
      <c r="B20" s="1"/>
      <c r="C20" s="6" t="s">
        <v>6</v>
      </c>
      <c r="D20" s="6">
        <v>5</v>
      </c>
      <c r="E20" s="6" t="s">
        <v>292</v>
      </c>
      <c r="F20" s="6">
        <v>-1932.56</v>
      </c>
      <c r="G20" s="6">
        <f>2*((F20)-(F16))</f>
        <v>8.8200000000001637</v>
      </c>
      <c r="H20" s="6"/>
    </row>
    <row r="21" spans="2:8" x14ac:dyDescent="0.25">
      <c r="B21" s="1"/>
      <c r="C21" s="5"/>
      <c r="D21" s="5"/>
      <c r="E21" s="5" t="s">
        <v>291</v>
      </c>
      <c r="F21" s="5"/>
      <c r="G21" s="5" t="s">
        <v>59</v>
      </c>
      <c r="H21" s="5"/>
    </row>
    <row r="22" spans="2:8" x14ac:dyDescent="0.25">
      <c r="B22" s="1"/>
      <c r="C22" s="4" t="s">
        <v>7</v>
      </c>
      <c r="D22" s="4">
        <v>2</v>
      </c>
      <c r="E22" s="4" t="s">
        <v>293</v>
      </c>
      <c r="F22" s="4">
        <v>-1933.76</v>
      </c>
      <c r="G22" s="4"/>
      <c r="H22" s="4"/>
    </row>
    <row r="23" spans="2:8" x14ac:dyDescent="0.25">
      <c r="B23" s="1"/>
      <c r="C23" s="6" t="s">
        <v>8</v>
      </c>
      <c r="D23" s="6">
        <v>4</v>
      </c>
      <c r="E23" s="6" t="s">
        <v>294</v>
      </c>
      <c r="F23" s="6">
        <v>-1932.58</v>
      </c>
      <c r="G23" s="6">
        <f>2*( (F23)-(F22))</f>
        <v>2.3600000000001273</v>
      </c>
      <c r="H23" s="12" t="s">
        <v>282</v>
      </c>
    </row>
    <row r="24" spans="2:8" x14ac:dyDescent="0.25">
      <c r="B24" s="1"/>
      <c r="C24" s="5"/>
      <c r="D24" s="5"/>
      <c r="E24" s="5" t="s">
        <v>295</v>
      </c>
      <c r="F24" s="5"/>
      <c r="G24" s="5" t="s">
        <v>60</v>
      </c>
      <c r="H24" s="13" t="s">
        <v>283</v>
      </c>
    </row>
    <row r="26" spans="2:8" ht="45" x14ac:dyDescent="0.25">
      <c r="B26" s="1" t="s">
        <v>108</v>
      </c>
      <c r="C26" s="2" t="s">
        <v>16</v>
      </c>
      <c r="D26" s="3" t="s">
        <v>0</v>
      </c>
      <c r="E26" s="2" t="s">
        <v>1</v>
      </c>
      <c r="F26" s="2" t="s">
        <v>14</v>
      </c>
      <c r="G26" s="2" t="s">
        <v>2</v>
      </c>
      <c r="H26" s="2" t="s">
        <v>15</v>
      </c>
    </row>
    <row r="27" spans="2:8" x14ac:dyDescent="0.25">
      <c r="B27" s="1"/>
      <c r="C27" s="4" t="s">
        <v>3</v>
      </c>
      <c r="D27" s="4">
        <v>1</v>
      </c>
      <c r="E27" s="4" t="s">
        <v>111</v>
      </c>
      <c r="F27" s="4">
        <v>-1772.01</v>
      </c>
      <c r="G27" s="4"/>
      <c r="H27" s="4"/>
    </row>
    <row r="28" spans="2:8" x14ac:dyDescent="0.25">
      <c r="B28" s="1"/>
      <c r="C28" s="4" t="s">
        <v>4</v>
      </c>
      <c r="D28" s="4">
        <v>2</v>
      </c>
      <c r="E28" s="4" t="s">
        <v>112</v>
      </c>
      <c r="F28" s="4">
        <v>-1772.01</v>
      </c>
      <c r="G28" s="4"/>
      <c r="H28" s="4"/>
    </row>
    <row r="29" spans="2:8" x14ac:dyDescent="0.25">
      <c r="B29" s="1"/>
      <c r="C29" s="6" t="s">
        <v>5</v>
      </c>
      <c r="D29" s="6">
        <v>4</v>
      </c>
      <c r="E29" s="6" t="s">
        <v>113</v>
      </c>
      <c r="F29" s="6">
        <v>-1772.01</v>
      </c>
      <c r="G29" s="6">
        <f>2*( (F29)-(F28))</f>
        <v>0</v>
      </c>
      <c r="H29" s="12" t="s">
        <v>13</v>
      </c>
    </row>
    <row r="30" spans="2:8" x14ac:dyDescent="0.25">
      <c r="B30" s="1"/>
      <c r="C30" s="5"/>
      <c r="D30" s="5"/>
      <c r="E30" s="5" t="s">
        <v>114</v>
      </c>
      <c r="F30" s="5"/>
      <c r="G30" s="5"/>
      <c r="H30" s="5"/>
    </row>
    <row r="31" spans="2:8" x14ac:dyDescent="0.25">
      <c r="B31" s="1"/>
      <c r="C31" s="6" t="s">
        <v>6</v>
      </c>
      <c r="D31" s="6">
        <v>5</v>
      </c>
      <c r="E31" s="6" t="s">
        <v>116</v>
      </c>
      <c r="F31" s="6">
        <v>-1772.01</v>
      </c>
      <c r="G31" s="6">
        <f>2*((F31)-(F27))</f>
        <v>0</v>
      </c>
      <c r="H31" s="6"/>
    </row>
    <row r="32" spans="2:8" x14ac:dyDescent="0.25">
      <c r="B32" s="1"/>
      <c r="C32" s="5"/>
      <c r="D32" s="5"/>
      <c r="E32" s="5" t="s">
        <v>115</v>
      </c>
      <c r="F32" s="5"/>
      <c r="G32" s="5"/>
      <c r="H32" s="5"/>
    </row>
    <row r="33" spans="2:8" x14ac:dyDescent="0.25">
      <c r="B33" s="1"/>
      <c r="C33" s="4" t="s">
        <v>7</v>
      </c>
      <c r="D33" s="4">
        <v>2</v>
      </c>
      <c r="E33" s="4" t="s">
        <v>117</v>
      </c>
      <c r="F33" s="4">
        <v>-1772.06</v>
      </c>
      <c r="G33" s="4"/>
      <c r="H33" s="4"/>
    </row>
    <row r="34" spans="2:8" x14ac:dyDescent="0.25">
      <c r="B34" s="1"/>
      <c r="C34" s="6" t="s">
        <v>8</v>
      </c>
      <c r="D34" s="6">
        <v>4</v>
      </c>
      <c r="E34" s="6" t="s">
        <v>118</v>
      </c>
      <c r="F34" s="6">
        <v>-1772.06</v>
      </c>
      <c r="G34" s="6">
        <f>2*( (F34)-(F33))</f>
        <v>0</v>
      </c>
      <c r="H34" s="12" t="s">
        <v>13</v>
      </c>
    </row>
    <row r="35" spans="2:8" x14ac:dyDescent="0.25">
      <c r="B35" s="1"/>
      <c r="C35" s="5"/>
      <c r="D35" s="5"/>
      <c r="E35" s="5" t="s">
        <v>9</v>
      </c>
      <c r="F35" s="5"/>
      <c r="G35" s="5"/>
      <c r="H3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>
      <selection activeCell="K24" sqref="K24:K25"/>
    </sheetView>
  </sheetViews>
  <sheetFormatPr defaultRowHeight="15" x14ac:dyDescent="0.25"/>
  <cols>
    <col min="5" max="5" width="36" bestFit="1" customWidth="1"/>
    <col min="6" max="6" width="8.7109375" bestFit="1" customWidth="1"/>
    <col min="7" max="7" width="12.7109375" bestFit="1" customWidth="1"/>
    <col min="8" max="8" width="22.7109375" bestFit="1" customWidth="1"/>
  </cols>
  <sheetData>
    <row r="2" spans="2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66</v>
      </c>
      <c r="F3" s="7">
        <v>-1616.43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259</v>
      </c>
      <c r="F4" s="7">
        <v>-1616.43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260</v>
      </c>
      <c r="F5" s="8">
        <v>-1615.82</v>
      </c>
      <c r="G5" s="8">
        <f>2*( (F5)-(F4))</f>
        <v>1.2200000000002547</v>
      </c>
      <c r="H5" s="12"/>
    </row>
    <row r="6" spans="2:8" x14ac:dyDescent="0.25">
      <c r="B6" s="1"/>
      <c r="C6" s="9"/>
      <c r="D6" s="9"/>
      <c r="E6" s="9" t="s">
        <v>261</v>
      </c>
      <c r="F6" s="9"/>
      <c r="G6" s="9" t="s">
        <v>74</v>
      </c>
      <c r="H6" s="13"/>
    </row>
    <row r="7" spans="2:8" x14ac:dyDescent="0.25">
      <c r="B7" s="1"/>
      <c r="C7" s="8" t="s">
        <v>6</v>
      </c>
      <c r="D7" s="8">
        <v>5</v>
      </c>
      <c r="E7" s="8" t="s">
        <v>263</v>
      </c>
      <c r="F7" s="8">
        <v>-1615.82</v>
      </c>
      <c r="G7" s="8">
        <f>2*((F7)-(F3))</f>
        <v>1.2200000000002547</v>
      </c>
      <c r="H7" s="12"/>
    </row>
    <row r="8" spans="2:8" x14ac:dyDescent="0.25">
      <c r="B8" s="1"/>
      <c r="C8" s="9"/>
      <c r="D8" s="9"/>
      <c r="E8" s="9" t="s">
        <v>262</v>
      </c>
      <c r="F8" s="9"/>
      <c r="G8" s="9" t="s">
        <v>75</v>
      </c>
      <c r="H8" s="13"/>
    </row>
    <row r="9" spans="2:8" x14ac:dyDescent="0.25">
      <c r="B9" s="1"/>
      <c r="C9" s="7" t="s">
        <v>7</v>
      </c>
      <c r="D9" s="7">
        <v>2</v>
      </c>
      <c r="E9" s="7" t="s">
        <v>264</v>
      </c>
      <c r="F9" s="7">
        <v>-1615.84</v>
      </c>
      <c r="G9" s="7"/>
      <c r="H9" s="14"/>
    </row>
    <row r="10" spans="2:8" x14ac:dyDescent="0.25">
      <c r="B10" s="1"/>
      <c r="C10" s="8" t="s">
        <v>8</v>
      </c>
      <c r="D10" s="8">
        <v>4</v>
      </c>
      <c r="E10" s="8" t="s">
        <v>265</v>
      </c>
      <c r="F10" s="8">
        <v>-1615.84</v>
      </c>
      <c r="G10" s="8">
        <f>2*( (F10)-(F9))</f>
        <v>0</v>
      </c>
      <c r="H10" s="12"/>
    </row>
    <row r="11" spans="2:8" x14ac:dyDescent="0.25">
      <c r="B11" s="1"/>
      <c r="C11" s="9"/>
      <c r="D11" s="9"/>
      <c r="E11" s="9" t="s">
        <v>9</v>
      </c>
      <c r="F11" s="9"/>
      <c r="G11" s="9"/>
      <c r="H11" s="13"/>
    </row>
    <row r="12" spans="2:8" x14ac:dyDescent="0.25">
      <c r="B12" s="1"/>
    </row>
    <row r="13" spans="2:8" ht="45" x14ac:dyDescent="0.25">
      <c r="B13" s="1" t="s">
        <v>11</v>
      </c>
      <c r="C13" s="2" t="s">
        <v>16</v>
      </c>
      <c r="D13" s="3" t="s">
        <v>0</v>
      </c>
      <c r="E13" s="2" t="s">
        <v>1</v>
      </c>
      <c r="F13" s="2" t="s">
        <v>14</v>
      </c>
      <c r="G13" s="2" t="s">
        <v>2</v>
      </c>
      <c r="H13" s="2" t="s">
        <v>15</v>
      </c>
    </row>
    <row r="14" spans="2:8" x14ac:dyDescent="0.25">
      <c r="B14" s="1"/>
      <c r="C14" s="4" t="s">
        <v>3</v>
      </c>
      <c r="D14" s="4">
        <v>1</v>
      </c>
      <c r="E14" s="4" t="s">
        <v>67</v>
      </c>
      <c r="F14" s="4">
        <v>-1566.84</v>
      </c>
      <c r="G14" s="4"/>
      <c r="H14" s="4"/>
    </row>
    <row r="15" spans="2:8" x14ac:dyDescent="0.25">
      <c r="B15" s="1"/>
      <c r="C15" s="4" t="s">
        <v>4</v>
      </c>
      <c r="D15" s="4">
        <v>2</v>
      </c>
      <c r="E15" s="7" t="s">
        <v>266</v>
      </c>
      <c r="F15" s="4">
        <v>-1566.84</v>
      </c>
      <c r="G15" s="4"/>
      <c r="H15" s="4"/>
    </row>
    <row r="16" spans="2:8" x14ac:dyDescent="0.25">
      <c r="B16" s="1"/>
      <c r="C16" s="6" t="s">
        <v>5</v>
      </c>
      <c r="D16" s="6">
        <v>4</v>
      </c>
      <c r="E16" s="6" t="s">
        <v>267</v>
      </c>
      <c r="F16" s="6">
        <v>-1566.25</v>
      </c>
      <c r="G16" s="6">
        <f>2*( (F16)-(F15))</f>
        <v>1.1799999999998363</v>
      </c>
      <c r="H16" s="12"/>
    </row>
    <row r="17" spans="2:8" x14ac:dyDescent="0.25">
      <c r="B17" s="1"/>
      <c r="C17" s="5"/>
      <c r="D17" s="5"/>
      <c r="E17" s="5" t="s">
        <v>268</v>
      </c>
      <c r="F17" s="5"/>
      <c r="G17" s="5" t="s">
        <v>76</v>
      </c>
      <c r="H17" s="5"/>
    </row>
    <row r="18" spans="2:8" x14ac:dyDescent="0.25">
      <c r="B18" s="1"/>
      <c r="C18" s="6" t="s">
        <v>6</v>
      </c>
      <c r="D18" s="6">
        <v>5</v>
      </c>
      <c r="E18" s="6" t="s">
        <v>270</v>
      </c>
      <c r="F18" s="6">
        <v>-1566.25</v>
      </c>
      <c r="G18" s="6">
        <f>2*((F18)-(F14))</f>
        <v>1.1799999999998363</v>
      </c>
      <c r="H18" s="6"/>
    </row>
    <row r="19" spans="2:8" x14ac:dyDescent="0.25">
      <c r="B19" s="1"/>
      <c r="C19" s="5"/>
      <c r="D19" s="5"/>
      <c r="E19" s="5" t="s">
        <v>269</v>
      </c>
      <c r="F19" s="5"/>
      <c r="G19" s="5" t="s">
        <v>77</v>
      </c>
      <c r="H19" s="5"/>
    </row>
    <row r="20" spans="2:8" x14ac:dyDescent="0.25">
      <c r="B20" s="1"/>
      <c r="C20" s="4" t="s">
        <v>7</v>
      </c>
      <c r="D20" s="4">
        <v>2</v>
      </c>
      <c r="E20" s="4" t="s">
        <v>271</v>
      </c>
      <c r="F20" s="4">
        <v>-1566.26</v>
      </c>
      <c r="G20" s="4"/>
      <c r="H20" s="4"/>
    </row>
    <row r="21" spans="2:8" x14ac:dyDescent="0.25">
      <c r="B21" s="1"/>
      <c r="C21" s="6" t="s">
        <v>8</v>
      </c>
      <c r="D21" s="6">
        <v>4</v>
      </c>
      <c r="E21" s="6" t="s">
        <v>272</v>
      </c>
      <c r="F21" s="6">
        <v>-1566.85</v>
      </c>
      <c r="G21" s="6">
        <f>2*( (F21)-(F20))</f>
        <v>-1.1799999999998363</v>
      </c>
      <c r="H21" s="12"/>
    </row>
    <row r="22" spans="2:8" x14ac:dyDescent="0.25">
      <c r="B22" s="1"/>
      <c r="C22" s="5"/>
      <c r="D22" s="5"/>
      <c r="E22" s="5" t="s">
        <v>9</v>
      </c>
      <c r="F22" s="5"/>
      <c r="G22" s="5" t="s">
        <v>76</v>
      </c>
      <c r="H22" s="13"/>
    </row>
    <row r="24" spans="2:8" ht="45" x14ac:dyDescent="0.25">
      <c r="B24" s="1" t="s">
        <v>108</v>
      </c>
      <c r="C24" s="2" t="s">
        <v>16</v>
      </c>
      <c r="D24" s="3" t="s">
        <v>0</v>
      </c>
      <c r="E24" s="2" t="s">
        <v>1</v>
      </c>
      <c r="F24" s="2" t="s">
        <v>14</v>
      </c>
      <c r="G24" s="2" t="s">
        <v>2</v>
      </c>
      <c r="H24" s="2" t="s">
        <v>15</v>
      </c>
    </row>
    <row r="25" spans="2:8" x14ac:dyDescent="0.25">
      <c r="B25" s="1"/>
      <c r="C25" s="4" t="s">
        <v>3</v>
      </c>
      <c r="D25" s="4">
        <v>1</v>
      </c>
      <c r="E25" s="4" t="s">
        <v>164</v>
      </c>
      <c r="F25" s="4">
        <v>-1502.61</v>
      </c>
      <c r="G25" s="4"/>
      <c r="H25" s="4"/>
    </row>
    <row r="26" spans="2:8" x14ac:dyDescent="0.25">
      <c r="B26" s="1"/>
      <c r="C26" s="4" t="s">
        <v>4</v>
      </c>
      <c r="D26" s="4">
        <v>2</v>
      </c>
      <c r="E26" s="7" t="s">
        <v>273</v>
      </c>
      <c r="F26" s="4">
        <v>-1502.61</v>
      </c>
      <c r="G26" s="4"/>
      <c r="H26" s="4"/>
    </row>
    <row r="27" spans="2:8" x14ac:dyDescent="0.25">
      <c r="B27" s="1"/>
      <c r="C27" s="6" t="s">
        <v>5</v>
      </c>
      <c r="D27" s="6">
        <v>4</v>
      </c>
      <c r="E27" s="6" t="s">
        <v>274</v>
      </c>
      <c r="F27" s="6">
        <v>-1502.61</v>
      </c>
      <c r="G27" s="6">
        <f>2*( (F27)-(F26))</f>
        <v>0</v>
      </c>
      <c r="H27" s="12"/>
    </row>
    <row r="28" spans="2:8" x14ac:dyDescent="0.25">
      <c r="B28" s="1"/>
      <c r="C28" s="5"/>
      <c r="D28" s="5"/>
      <c r="E28" s="5" t="s">
        <v>268</v>
      </c>
      <c r="F28" s="5"/>
      <c r="G28" s="5"/>
      <c r="H28" s="5"/>
    </row>
    <row r="29" spans="2:8" x14ac:dyDescent="0.25">
      <c r="B29" s="1"/>
      <c r="C29" s="6" t="s">
        <v>6</v>
      </c>
      <c r="D29" s="6">
        <v>5</v>
      </c>
      <c r="E29" s="6" t="s">
        <v>276</v>
      </c>
      <c r="F29" s="6">
        <v>-1502.61</v>
      </c>
      <c r="G29" s="6">
        <f>2*((F29)-(F25))</f>
        <v>0</v>
      </c>
      <c r="H29" s="6"/>
    </row>
    <row r="30" spans="2:8" x14ac:dyDescent="0.25">
      <c r="B30" s="1"/>
      <c r="C30" s="5"/>
      <c r="D30" s="5"/>
      <c r="E30" s="5" t="s">
        <v>275</v>
      </c>
      <c r="F30" s="5"/>
      <c r="G30" s="5"/>
      <c r="H30" s="5"/>
    </row>
    <row r="31" spans="2:8" x14ac:dyDescent="0.25">
      <c r="B31" s="1"/>
      <c r="C31" s="4" t="s">
        <v>7</v>
      </c>
      <c r="D31" s="4">
        <v>2</v>
      </c>
      <c r="E31" s="4" t="s">
        <v>277</v>
      </c>
      <c r="F31" s="4">
        <v>-1502.62</v>
      </c>
      <c r="G31" s="4"/>
      <c r="H31" s="4"/>
    </row>
    <row r="32" spans="2:8" x14ac:dyDescent="0.25">
      <c r="B32" s="1"/>
      <c r="C32" s="6" t="s">
        <v>8</v>
      </c>
      <c r="D32" s="6">
        <v>4</v>
      </c>
      <c r="E32" s="6" t="s">
        <v>278</v>
      </c>
      <c r="F32" s="6">
        <v>-1502.62</v>
      </c>
      <c r="G32" s="6">
        <f>2*( (F32)-(F31))</f>
        <v>0</v>
      </c>
      <c r="H32" s="12"/>
    </row>
    <row r="33" spans="2:8" x14ac:dyDescent="0.25">
      <c r="B33" s="1"/>
      <c r="C33" s="5"/>
      <c r="D33" s="5"/>
      <c r="E33" s="5" t="s">
        <v>9</v>
      </c>
      <c r="F33" s="5"/>
      <c r="G33" s="5"/>
      <c r="H33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6" workbookViewId="0">
      <selection sqref="A1:XFD1"/>
    </sheetView>
  </sheetViews>
  <sheetFormatPr defaultRowHeight="15" x14ac:dyDescent="0.25"/>
  <cols>
    <col min="1" max="1" width="15" style="1" customWidth="1"/>
    <col min="2" max="2" width="8.42578125" bestFit="1" customWidth="1"/>
    <col min="3" max="3" width="17.140625" customWidth="1"/>
    <col min="4" max="4" width="42.85546875" bestFit="1" customWidth="1"/>
    <col min="6" max="6" width="14.28515625" bestFit="1" customWidth="1"/>
    <col min="7" max="7" width="26.85546875" bestFit="1" customWidth="1"/>
  </cols>
  <sheetData>
    <row r="1" spans="1:7" ht="15.75" x14ac:dyDescent="0.25">
      <c r="A1" s="15"/>
    </row>
    <row r="2" spans="1:7" x14ac:dyDescent="0.25">
      <c r="A2" s="1" t="s">
        <v>10</v>
      </c>
      <c r="B2" s="2" t="s">
        <v>16</v>
      </c>
      <c r="C2" s="3" t="s">
        <v>0</v>
      </c>
      <c r="D2" s="2" t="s">
        <v>1</v>
      </c>
      <c r="E2" s="2" t="s">
        <v>14</v>
      </c>
      <c r="F2" s="2" t="s">
        <v>2</v>
      </c>
      <c r="G2" s="2" t="s">
        <v>15</v>
      </c>
    </row>
    <row r="3" spans="1:7" x14ac:dyDescent="0.25">
      <c r="B3" s="7" t="s">
        <v>3</v>
      </c>
      <c r="C3" s="7">
        <v>1</v>
      </c>
      <c r="D3" s="7" t="s">
        <v>17</v>
      </c>
      <c r="E3" s="7">
        <v>-2475.4499999999998</v>
      </c>
      <c r="F3" s="7"/>
      <c r="G3" s="4"/>
    </row>
    <row r="4" spans="1:7" x14ac:dyDescent="0.25">
      <c r="B4" s="7" t="s">
        <v>4</v>
      </c>
      <c r="C4" s="7">
        <v>2</v>
      </c>
      <c r="D4" s="7" t="s">
        <v>18</v>
      </c>
      <c r="E4" s="7">
        <v>-2475.4499999999998</v>
      </c>
      <c r="F4" s="7"/>
      <c r="G4" s="4"/>
    </row>
    <row r="5" spans="1:7" x14ac:dyDescent="0.25">
      <c r="B5" s="8" t="s">
        <v>5</v>
      </c>
      <c r="C5" s="8">
        <v>4</v>
      </c>
      <c r="D5" s="8" t="s">
        <v>19</v>
      </c>
      <c r="E5" s="8">
        <v>-2475.4499999999998</v>
      </c>
      <c r="F5" s="8">
        <v>0</v>
      </c>
      <c r="G5" s="12" t="s">
        <v>13</v>
      </c>
    </row>
    <row r="6" spans="1:7" x14ac:dyDescent="0.25">
      <c r="B6" s="9"/>
      <c r="C6" s="9"/>
      <c r="D6" s="9" t="s">
        <v>20</v>
      </c>
      <c r="E6" s="9"/>
      <c r="F6" s="9"/>
      <c r="G6" s="5"/>
    </row>
    <row r="7" spans="1:7" x14ac:dyDescent="0.25">
      <c r="B7" s="8" t="s">
        <v>6</v>
      </c>
      <c r="C7" s="8">
        <v>5</v>
      </c>
      <c r="D7" s="8" t="s">
        <v>21</v>
      </c>
      <c r="E7" s="8">
        <v>-2475.4499999999998</v>
      </c>
      <c r="F7" s="8">
        <v>0</v>
      </c>
      <c r="G7" s="6"/>
    </row>
    <row r="8" spans="1:7" x14ac:dyDescent="0.25">
      <c r="B8" s="9"/>
      <c r="C8" s="9"/>
      <c r="D8" s="9" t="s">
        <v>22</v>
      </c>
      <c r="E8" s="9"/>
      <c r="F8" s="9"/>
      <c r="G8" s="5"/>
    </row>
    <row r="9" spans="1:7" x14ac:dyDescent="0.25">
      <c r="B9" s="7" t="s">
        <v>7</v>
      </c>
      <c r="C9" s="7">
        <v>2</v>
      </c>
      <c r="D9" s="7" t="s">
        <v>23</v>
      </c>
      <c r="E9" s="7">
        <v>-2475.4699999999998</v>
      </c>
      <c r="F9" s="7"/>
      <c r="G9" s="4"/>
    </row>
    <row r="10" spans="1:7" x14ac:dyDescent="0.25">
      <c r="B10" s="8" t="s">
        <v>8</v>
      </c>
      <c r="C10" s="8">
        <v>4</v>
      </c>
      <c r="D10" s="8" t="s">
        <v>24</v>
      </c>
      <c r="E10" s="8">
        <v>-2475.4699999999998</v>
      </c>
      <c r="F10" s="8">
        <v>0</v>
      </c>
      <c r="G10" s="12" t="s">
        <v>13</v>
      </c>
    </row>
    <row r="11" spans="1:7" x14ac:dyDescent="0.25">
      <c r="B11" s="9"/>
      <c r="C11" s="9"/>
      <c r="D11" s="9" t="s">
        <v>9</v>
      </c>
      <c r="E11" s="9"/>
      <c r="F11" s="9"/>
      <c r="G11" s="13"/>
    </row>
    <row r="13" spans="1:7" x14ac:dyDescent="0.25">
      <c r="A13" s="1" t="s">
        <v>11</v>
      </c>
      <c r="B13" s="2" t="s">
        <v>16</v>
      </c>
      <c r="C13" s="3" t="s">
        <v>0</v>
      </c>
      <c r="D13" s="2" t="s">
        <v>1</v>
      </c>
      <c r="E13" s="2" t="s">
        <v>14</v>
      </c>
      <c r="F13" s="2" t="s">
        <v>2</v>
      </c>
      <c r="G13" s="2" t="s">
        <v>15</v>
      </c>
    </row>
    <row r="14" spans="1:7" x14ac:dyDescent="0.25">
      <c r="B14" s="7" t="s">
        <v>3</v>
      </c>
      <c r="C14" s="7">
        <v>1</v>
      </c>
      <c r="D14" s="7" t="s">
        <v>25</v>
      </c>
      <c r="E14" s="7">
        <v>-2410.4499999999998</v>
      </c>
      <c r="F14" s="7"/>
      <c r="G14" s="4"/>
    </row>
    <row r="15" spans="1:7" x14ac:dyDescent="0.25">
      <c r="B15" s="7" t="s">
        <v>4</v>
      </c>
      <c r="C15" s="7">
        <v>2</v>
      </c>
      <c r="D15" s="7" t="s">
        <v>26</v>
      </c>
      <c r="E15" s="7">
        <v>-2410.4499999999998</v>
      </c>
      <c r="F15" s="7"/>
      <c r="G15" s="4"/>
    </row>
    <row r="16" spans="1:7" x14ac:dyDescent="0.25">
      <c r="B16" s="8" t="s">
        <v>5</v>
      </c>
      <c r="C16" s="8">
        <v>4</v>
      </c>
      <c r="D16" s="8" t="s">
        <v>27</v>
      </c>
      <c r="E16" s="8">
        <v>-2410.4499999999998</v>
      </c>
      <c r="F16" s="8">
        <f>2*( (E16)-(E15))</f>
        <v>0</v>
      </c>
      <c r="G16" s="12" t="s">
        <v>13</v>
      </c>
    </row>
    <row r="17" spans="1:7" x14ac:dyDescent="0.25">
      <c r="B17" s="9"/>
      <c r="C17" s="9"/>
      <c r="D17" s="9" t="s">
        <v>28</v>
      </c>
      <c r="E17" s="9"/>
      <c r="F17" s="9"/>
      <c r="G17" s="5"/>
    </row>
    <row r="18" spans="1:7" x14ac:dyDescent="0.25">
      <c r="B18" s="8" t="s">
        <v>6</v>
      </c>
      <c r="C18" s="8">
        <v>5</v>
      </c>
      <c r="D18" s="8" t="s">
        <v>29</v>
      </c>
      <c r="E18" s="8">
        <v>-2410.4499999999998</v>
      </c>
      <c r="F18" s="8">
        <f>2*((E18)-(E14))</f>
        <v>0</v>
      </c>
      <c r="G18" s="6"/>
    </row>
    <row r="19" spans="1:7" x14ac:dyDescent="0.25">
      <c r="B19" s="9"/>
      <c r="C19" s="9"/>
      <c r="D19" s="9" t="s">
        <v>30</v>
      </c>
      <c r="E19" s="9"/>
      <c r="F19" s="9"/>
      <c r="G19" s="5"/>
    </row>
    <row r="20" spans="1:7" x14ac:dyDescent="0.25">
      <c r="B20" s="7" t="s">
        <v>7</v>
      </c>
      <c r="C20" s="7">
        <v>2</v>
      </c>
      <c r="D20" s="7" t="s">
        <v>31</v>
      </c>
      <c r="E20" s="7">
        <v>-2410.46</v>
      </c>
      <c r="F20" s="7"/>
      <c r="G20" s="4"/>
    </row>
    <row r="21" spans="1:7" x14ac:dyDescent="0.25">
      <c r="B21" s="8" t="s">
        <v>8</v>
      </c>
      <c r="C21" s="8">
        <v>4</v>
      </c>
      <c r="D21" s="8" t="s">
        <v>32</v>
      </c>
      <c r="E21" s="8">
        <v>-2410.46</v>
      </c>
      <c r="F21" s="8">
        <f>2*( (E21)-(E20))</f>
        <v>0</v>
      </c>
      <c r="G21" s="12" t="s">
        <v>13</v>
      </c>
    </row>
    <row r="22" spans="1:7" x14ac:dyDescent="0.25">
      <c r="B22" s="9"/>
      <c r="C22" s="9"/>
      <c r="D22" s="9" t="s">
        <v>9</v>
      </c>
      <c r="E22" s="9"/>
      <c r="F22" s="9"/>
      <c r="G22" s="13"/>
    </row>
    <row r="24" spans="1:7" x14ac:dyDescent="0.25">
      <c r="A24" s="1" t="s">
        <v>108</v>
      </c>
      <c r="B24" s="2" t="s">
        <v>16</v>
      </c>
      <c r="C24" s="3" t="s">
        <v>0</v>
      </c>
      <c r="D24" s="2" t="s">
        <v>1</v>
      </c>
      <c r="E24" s="2" t="s">
        <v>14</v>
      </c>
      <c r="F24" s="2" t="s">
        <v>2</v>
      </c>
      <c r="G24" s="2" t="s">
        <v>15</v>
      </c>
    </row>
    <row r="25" spans="1:7" x14ac:dyDescent="0.25">
      <c r="B25" s="7" t="s">
        <v>3</v>
      </c>
      <c r="C25" s="7">
        <v>1</v>
      </c>
      <c r="D25" s="7" t="s">
        <v>109</v>
      </c>
      <c r="E25" s="7">
        <v>-2266.66</v>
      </c>
      <c r="F25" s="7"/>
      <c r="G25" s="4"/>
    </row>
    <row r="26" spans="1:7" x14ac:dyDescent="0.25">
      <c r="B26" s="7" t="s">
        <v>4</v>
      </c>
      <c r="C26" s="7">
        <v>2</v>
      </c>
      <c r="D26" s="7" t="s">
        <v>110</v>
      </c>
      <c r="E26" s="7">
        <v>-2266.66</v>
      </c>
      <c r="F26" s="7"/>
      <c r="G26" s="4"/>
    </row>
    <row r="27" spans="1:7" x14ac:dyDescent="0.25">
      <c r="B27" s="8" t="s">
        <v>5</v>
      </c>
      <c r="C27" s="8">
        <v>4</v>
      </c>
      <c r="D27" s="8" t="s">
        <v>131</v>
      </c>
      <c r="E27" s="8">
        <v>-2266.66</v>
      </c>
      <c r="F27" s="8">
        <f>2*( (E27)-(E26))</f>
        <v>0</v>
      </c>
      <c r="G27" s="12" t="s">
        <v>13</v>
      </c>
    </row>
    <row r="28" spans="1:7" x14ac:dyDescent="0.25">
      <c r="B28" s="9"/>
      <c r="C28" s="9"/>
      <c r="D28" s="9" t="s">
        <v>28</v>
      </c>
      <c r="E28" s="9"/>
      <c r="F28" s="9"/>
      <c r="G28" s="5"/>
    </row>
    <row r="29" spans="1:7" x14ac:dyDescent="0.25">
      <c r="B29" s="8" t="s">
        <v>6</v>
      </c>
      <c r="C29" s="8">
        <v>5</v>
      </c>
      <c r="D29" s="8" t="s">
        <v>133</v>
      </c>
      <c r="E29" s="8">
        <v>-2266.67</v>
      </c>
      <c r="F29" s="8">
        <f>2*((E29)-(E25))</f>
        <v>-2.0000000000436557E-2</v>
      </c>
      <c r="G29" s="6"/>
    </row>
    <row r="30" spans="1:7" x14ac:dyDescent="0.25">
      <c r="B30" s="9"/>
      <c r="C30" s="9"/>
      <c r="D30" s="9" t="s">
        <v>132</v>
      </c>
      <c r="E30" s="9"/>
      <c r="F30" s="9" t="s">
        <v>173</v>
      </c>
      <c r="G30" s="5"/>
    </row>
    <row r="31" spans="1:7" x14ac:dyDescent="0.25">
      <c r="B31" s="7" t="s">
        <v>7</v>
      </c>
      <c r="C31" s="7">
        <v>2</v>
      </c>
      <c r="D31" s="7" t="s">
        <v>134</v>
      </c>
      <c r="E31" s="7">
        <v>-2266.66</v>
      </c>
      <c r="F31" s="7"/>
      <c r="G31" s="4"/>
    </row>
    <row r="32" spans="1:7" x14ac:dyDescent="0.25">
      <c r="B32" s="8" t="s">
        <v>8</v>
      </c>
      <c r="C32" s="8">
        <v>4</v>
      </c>
      <c r="D32" s="8" t="s">
        <v>135</v>
      </c>
      <c r="E32" s="8">
        <v>-2266.66</v>
      </c>
      <c r="F32" s="8">
        <f>2*( (E32)-(E31))</f>
        <v>0</v>
      </c>
      <c r="G32" s="12" t="s">
        <v>13</v>
      </c>
    </row>
    <row r="33" spans="1:7" x14ac:dyDescent="0.25">
      <c r="B33" s="9"/>
      <c r="C33" s="9"/>
      <c r="D33" s="9" t="s">
        <v>9</v>
      </c>
      <c r="E33" s="9"/>
      <c r="F33" s="9"/>
      <c r="G33" s="13"/>
    </row>
    <row r="34" spans="1:7" x14ac:dyDescent="0.25">
      <c r="A34"/>
    </row>
    <row r="35" spans="1:7" x14ac:dyDescent="0.25">
      <c r="A35"/>
    </row>
    <row r="36" spans="1:7" x14ac:dyDescent="0.25">
      <c r="A36"/>
    </row>
    <row r="37" spans="1:7" x14ac:dyDescent="0.25">
      <c r="A37"/>
    </row>
    <row r="38" spans="1:7" x14ac:dyDescent="0.25">
      <c r="A38"/>
    </row>
    <row r="39" spans="1:7" x14ac:dyDescent="0.25">
      <c r="A39"/>
    </row>
    <row r="40" spans="1:7" x14ac:dyDescent="0.25">
      <c r="A40"/>
    </row>
    <row r="41" spans="1:7" x14ac:dyDescent="0.25">
      <c r="A41"/>
    </row>
    <row r="42" spans="1:7" x14ac:dyDescent="0.25">
      <c r="A42"/>
    </row>
    <row r="43" spans="1:7" x14ac:dyDescent="0.25">
      <c r="A43"/>
    </row>
    <row r="44" spans="1:7" x14ac:dyDescent="0.25">
      <c r="A44"/>
    </row>
    <row r="47" spans="1:7" ht="100.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opLeftCell="A4" workbookViewId="0">
      <selection activeCell="H27" sqref="H27"/>
    </sheetView>
  </sheetViews>
  <sheetFormatPr defaultRowHeight="15" x14ac:dyDescent="0.25"/>
  <cols>
    <col min="3" max="3" width="6.85546875" bestFit="1" customWidth="1"/>
    <col min="5" max="5" width="45.28515625" bestFit="1" customWidth="1"/>
    <col min="6" max="6" width="8.7109375" bestFit="1" customWidth="1"/>
    <col min="7" max="7" width="14.28515625" bestFit="1" customWidth="1"/>
    <col min="8" max="8" width="22.7109375" bestFit="1" customWidth="1"/>
  </cols>
  <sheetData>
    <row r="2" spans="2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33</v>
      </c>
      <c r="F3" s="7">
        <v>-1126.08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34</v>
      </c>
      <c r="F4" s="7">
        <v>-1126.08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35</v>
      </c>
      <c r="F5" s="8">
        <v>-1126.08</v>
      </c>
      <c r="G5" s="8">
        <f>2*( (F5)-(F4))</f>
        <v>0</v>
      </c>
      <c r="H5" s="12" t="s">
        <v>13</v>
      </c>
    </row>
    <row r="6" spans="2:8" x14ac:dyDescent="0.25">
      <c r="B6" s="1"/>
      <c r="C6" s="9"/>
      <c r="D6" s="9"/>
      <c r="E6" s="9" t="s">
        <v>36</v>
      </c>
      <c r="F6" s="9"/>
      <c r="G6" s="9"/>
      <c r="H6" s="13"/>
    </row>
    <row r="7" spans="2:8" x14ac:dyDescent="0.25">
      <c r="B7" s="1"/>
      <c r="C7" s="8" t="s">
        <v>6</v>
      </c>
      <c r="D7" s="8">
        <v>5</v>
      </c>
      <c r="E7" s="8" t="s">
        <v>37</v>
      </c>
      <c r="F7" s="8">
        <v>-1126.08</v>
      </c>
      <c r="G7" s="8">
        <f>2*((F7)-(F3))</f>
        <v>0</v>
      </c>
      <c r="H7" s="12"/>
    </row>
    <row r="8" spans="2:8" x14ac:dyDescent="0.25">
      <c r="B8" s="1"/>
      <c r="C8" s="9"/>
      <c r="D8" s="9"/>
      <c r="E8" s="9" t="s">
        <v>38</v>
      </c>
      <c r="F8" s="9"/>
      <c r="G8" s="9"/>
      <c r="H8" s="13"/>
    </row>
    <row r="9" spans="2:8" x14ac:dyDescent="0.25">
      <c r="B9" s="1"/>
      <c r="C9" s="7" t="s">
        <v>7</v>
      </c>
      <c r="D9" s="7">
        <v>2</v>
      </c>
      <c r="E9" s="7" t="s">
        <v>39</v>
      </c>
      <c r="F9" s="7">
        <v>-1126.0999999999999</v>
      </c>
      <c r="G9" s="7"/>
      <c r="H9" s="14"/>
    </row>
    <row r="10" spans="2:8" x14ac:dyDescent="0.25">
      <c r="B10" s="1"/>
      <c r="C10" s="8" t="s">
        <v>8</v>
      </c>
      <c r="D10" s="8">
        <v>4</v>
      </c>
      <c r="E10" s="8" t="s">
        <v>40</v>
      </c>
      <c r="F10" s="8">
        <v>-1126.0999999999999</v>
      </c>
      <c r="G10" s="8">
        <f>2*( (F10)-(F9))</f>
        <v>0</v>
      </c>
      <c r="H10" s="12" t="s">
        <v>13</v>
      </c>
    </row>
    <row r="11" spans="2:8" x14ac:dyDescent="0.25">
      <c r="B11" s="1"/>
      <c r="C11" s="9"/>
      <c r="D11" s="9"/>
      <c r="E11" s="9" t="s">
        <v>9</v>
      </c>
      <c r="F11" s="9"/>
      <c r="G11" s="9"/>
      <c r="H11" s="13"/>
    </row>
    <row r="12" spans="2:8" x14ac:dyDescent="0.25">
      <c r="B12" s="1"/>
    </row>
    <row r="13" spans="2:8" ht="45" x14ac:dyDescent="0.25">
      <c r="B13" s="1" t="s">
        <v>11</v>
      </c>
      <c r="C13" s="2" t="s">
        <v>16</v>
      </c>
      <c r="D13" s="3" t="s">
        <v>0</v>
      </c>
      <c r="E13" s="2" t="s">
        <v>1</v>
      </c>
      <c r="F13" s="2" t="s">
        <v>14</v>
      </c>
      <c r="G13" s="2" t="s">
        <v>2</v>
      </c>
      <c r="H13" s="2" t="s">
        <v>15</v>
      </c>
    </row>
    <row r="14" spans="2:8" x14ac:dyDescent="0.25">
      <c r="B14" s="1"/>
      <c r="C14" s="4" t="s">
        <v>3</v>
      </c>
      <c r="D14" s="4">
        <v>1</v>
      </c>
      <c r="E14" s="4" t="s">
        <v>41</v>
      </c>
      <c r="F14" s="4">
        <v>-1106.51</v>
      </c>
      <c r="G14" s="4"/>
      <c r="H14" s="4"/>
    </row>
    <row r="15" spans="2:8" x14ac:dyDescent="0.25">
      <c r="B15" s="1"/>
      <c r="C15" s="4" t="s">
        <v>4</v>
      </c>
      <c r="D15" s="4">
        <v>2</v>
      </c>
      <c r="E15" s="4" t="s">
        <v>42</v>
      </c>
      <c r="F15" s="4">
        <v>-1106.51</v>
      </c>
      <c r="G15" s="4"/>
      <c r="H15" s="4"/>
    </row>
    <row r="16" spans="2:8" x14ac:dyDescent="0.25">
      <c r="B16" s="1"/>
      <c r="C16" s="6" t="s">
        <v>5</v>
      </c>
      <c r="D16" s="6">
        <v>4</v>
      </c>
      <c r="E16" s="6" t="s">
        <v>43</v>
      </c>
      <c r="F16" s="6">
        <v>-1106.51</v>
      </c>
      <c r="G16" s="6">
        <f>2*( (F16)-(F15))</f>
        <v>0</v>
      </c>
      <c r="H16" s="12" t="s">
        <v>13</v>
      </c>
    </row>
    <row r="17" spans="2:8" x14ac:dyDescent="0.25">
      <c r="B17" s="1"/>
      <c r="C17" s="5"/>
      <c r="D17" s="5"/>
      <c r="E17" s="5" t="s">
        <v>12</v>
      </c>
      <c r="F17" s="5"/>
      <c r="G17" s="5"/>
      <c r="H17" s="5"/>
    </row>
    <row r="18" spans="2:8" x14ac:dyDescent="0.25">
      <c r="B18" s="1"/>
      <c r="C18" s="6" t="s">
        <v>6</v>
      </c>
      <c r="D18" s="6">
        <v>5</v>
      </c>
      <c r="E18" s="6" t="s">
        <v>44</v>
      </c>
      <c r="F18" s="6">
        <v>-1106.51</v>
      </c>
      <c r="G18" s="6">
        <f>2*((F18)-(F14))</f>
        <v>0</v>
      </c>
      <c r="H18" s="6"/>
    </row>
    <row r="19" spans="2:8" x14ac:dyDescent="0.25">
      <c r="B19" s="1"/>
      <c r="C19" s="5"/>
      <c r="D19" s="5"/>
      <c r="E19" s="5" t="s">
        <v>45</v>
      </c>
      <c r="F19" s="5"/>
      <c r="G19" s="5"/>
      <c r="H19" s="5"/>
    </row>
    <row r="20" spans="2:8" x14ac:dyDescent="0.25">
      <c r="B20" s="1"/>
      <c r="C20" s="4" t="s">
        <v>7</v>
      </c>
      <c r="D20" s="4">
        <v>2</v>
      </c>
      <c r="E20" s="4" t="s">
        <v>46</v>
      </c>
      <c r="F20" s="4">
        <v>-1107.06</v>
      </c>
      <c r="G20" s="4"/>
      <c r="H20" s="4"/>
    </row>
    <row r="21" spans="2:8" x14ac:dyDescent="0.25">
      <c r="B21" s="1"/>
      <c r="C21" s="6" t="s">
        <v>8</v>
      </c>
      <c r="D21" s="6">
        <v>4</v>
      </c>
      <c r="E21" s="6" t="s">
        <v>47</v>
      </c>
      <c r="F21" s="6">
        <v>-1106.52</v>
      </c>
      <c r="G21" s="6">
        <f>2*( (F21)-(F20))</f>
        <v>1.0799999999999272</v>
      </c>
      <c r="H21" s="12" t="s">
        <v>13</v>
      </c>
    </row>
    <row r="22" spans="2:8" x14ac:dyDescent="0.25">
      <c r="B22" s="1"/>
      <c r="C22" s="5"/>
      <c r="D22" s="5"/>
      <c r="E22" s="5" t="s">
        <v>9</v>
      </c>
      <c r="F22" s="5"/>
      <c r="G22" s="5" t="s">
        <v>48</v>
      </c>
      <c r="H22" s="13"/>
    </row>
    <row r="24" spans="2:8" ht="45" x14ac:dyDescent="0.25">
      <c r="B24" s="1" t="s">
        <v>108</v>
      </c>
      <c r="C24" s="2" t="s">
        <v>16</v>
      </c>
      <c r="D24" s="3" t="s">
        <v>0</v>
      </c>
      <c r="E24" s="2" t="s">
        <v>1</v>
      </c>
      <c r="F24" s="2" t="s">
        <v>14</v>
      </c>
      <c r="G24" s="2" t="s">
        <v>2</v>
      </c>
      <c r="H24" s="2" t="s">
        <v>15</v>
      </c>
    </row>
    <row r="25" spans="2:8" x14ac:dyDescent="0.25">
      <c r="B25" s="1"/>
      <c r="C25" s="4" t="s">
        <v>3</v>
      </c>
      <c r="D25" s="4">
        <v>1</v>
      </c>
      <c r="E25" s="4" t="s">
        <v>136</v>
      </c>
      <c r="F25" s="4">
        <v>-1077.5</v>
      </c>
      <c r="G25" s="4"/>
      <c r="H25" s="4"/>
    </row>
    <row r="26" spans="2:8" x14ac:dyDescent="0.25">
      <c r="B26" s="1"/>
      <c r="C26" s="4" t="s">
        <v>4</v>
      </c>
      <c r="D26" s="4">
        <v>2</v>
      </c>
      <c r="E26" s="4" t="s">
        <v>137</v>
      </c>
      <c r="F26" s="4">
        <v>-1074.6600000000001</v>
      </c>
      <c r="G26" s="4"/>
      <c r="H26" s="4"/>
    </row>
    <row r="27" spans="2:8" x14ac:dyDescent="0.25">
      <c r="B27" s="1"/>
      <c r="C27" s="6" t="s">
        <v>5</v>
      </c>
      <c r="D27" s="6">
        <v>4</v>
      </c>
      <c r="E27" s="6" t="s">
        <v>139</v>
      </c>
      <c r="F27" s="6">
        <v>-1072.17</v>
      </c>
      <c r="G27" s="6">
        <f>2*( (F27)-(F26))</f>
        <v>4.9800000000000182</v>
      </c>
      <c r="H27" s="12" t="s">
        <v>145</v>
      </c>
    </row>
    <row r="28" spans="2:8" x14ac:dyDescent="0.25">
      <c r="B28" s="1"/>
      <c r="C28" s="5"/>
      <c r="D28" s="5"/>
      <c r="E28" s="5" t="s">
        <v>138</v>
      </c>
      <c r="F28" s="5"/>
      <c r="G28" s="5" t="s">
        <v>140</v>
      </c>
      <c r="H28" s="5"/>
    </row>
    <row r="29" spans="2:8" x14ac:dyDescent="0.25">
      <c r="B29" s="1"/>
      <c r="C29" s="6" t="s">
        <v>6</v>
      </c>
      <c r="D29" s="6">
        <v>5</v>
      </c>
      <c r="E29" s="6" t="s">
        <v>44</v>
      </c>
      <c r="F29" s="6">
        <v>-1072.17</v>
      </c>
      <c r="G29" s="6">
        <f>2*((F29)-(F25))</f>
        <v>10.659999999999854</v>
      </c>
      <c r="H29" s="6"/>
    </row>
    <row r="30" spans="2:8" x14ac:dyDescent="0.25">
      <c r="B30" s="1"/>
      <c r="C30" s="5"/>
      <c r="D30" s="5"/>
      <c r="E30" s="5" t="s">
        <v>45</v>
      </c>
      <c r="F30" s="5"/>
      <c r="G30" s="5" t="s">
        <v>141</v>
      </c>
      <c r="H30" s="5"/>
    </row>
    <row r="31" spans="2:8" x14ac:dyDescent="0.25">
      <c r="B31" s="1"/>
      <c r="C31" s="4" t="s">
        <v>7</v>
      </c>
      <c r="D31" s="4">
        <v>2</v>
      </c>
      <c r="E31" s="4" t="s">
        <v>142</v>
      </c>
      <c r="F31" s="4">
        <v>-1075.32</v>
      </c>
      <c r="G31" s="4"/>
      <c r="H31" s="4"/>
    </row>
    <row r="32" spans="2:8" x14ac:dyDescent="0.25">
      <c r="B32" s="1"/>
      <c r="C32" s="6" t="s">
        <v>8</v>
      </c>
      <c r="D32" s="6">
        <v>4</v>
      </c>
      <c r="E32" s="6" t="s">
        <v>144</v>
      </c>
      <c r="F32" s="6">
        <v>-1072.0999999999999</v>
      </c>
      <c r="G32" s="6">
        <f>2*( (F32)-(F31))</f>
        <v>6.4400000000000546</v>
      </c>
      <c r="H32" s="12" t="s">
        <v>145</v>
      </c>
    </row>
    <row r="33" spans="2:8" x14ac:dyDescent="0.25">
      <c r="B33" s="1"/>
      <c r="C33" s="5"/>
      <c r="D33" s="5"/>
      <c r="E33" s="5" t="s">
        <v>143</v>
      </c>
      <c r="F33" s="5"/>
      <c r="G33" s="5" t="s">
        <v>147</v>
      </c>
      <c r="H33" s="1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9" workbookViewId="0">
      <selection activeCell="A8" sqref="A8"/>
    </sheetView>
  </sheetViews>
  <sheetFormatPr defaultRowHeight="15" x14ac:dyDescent="0.25"/>
  <cols>
    <col min="1" max="1" width="26.5703125" style="1" customWidth="1"/>
    <col min="2" max="2" width="6.85546875" bestFit="1" customWidth="1"/>
    <col min="3" max="3" width="18.42578125" customWidth="1"/>
    <col min="4" max="4" width="40.85546875" bestFit="1" customWidth="1"/>
    <col min="5" max="5" width="7.7109375" bestFit="1" customWidth="1"/>
    <col min="6" max="6" width="13.28515625" bestFit="1" customWidth="1"/>
    <col min="7" max="7" width="22.7109375" bestFit="1" customWidth="1"/>
  </cols>
  <sheetData>
    <row r="1" spans="1:7" ht="15.75" x14ac:dyDescent="0.25">
      <c r="A1" s="15"/>
    </row>
    <row r="2" spans="1:7" x14ac:dyDescent="0.25">
      <c r="A2" s="1" t="s">
        <v>10</v>
      </c>
      <c r="B2" s="10" t="s">
        <v>16</v>
      </c>
      <c r="C2" s="11" t="s">
        <v>0</v>
      </c>
      <c r="D2" s="10" t="s">
        <v>1</v>
      </c>
      <c r="E2" s="10" t="s">
        <v>14</v>
      </c>
      <c r="F2" s="10" t="s">
        <v>2</v>
      </c>
      <c r="G2" s="2" t="s">
        <v>15</v>
      </c>
    </row>
    <row r="3" spans="1:7" x14ac:dyDescent="0.25">
      <c r="B3" s="7" t="s">
        <v>3</v>
      </c>
      <c r="C3" s="7">
        <v>1</v>
      </c>
      <c r="D3" s="7" t="s">
        <v>179</v>
      </c>
      <c r="E3" s="7">
        <v>-321.45</v>
      </c>
      <c r="F3" s="7"/>
      <c r="G3" s="4"/>
    </row>
    <row r="4" spans="1:7" x14ac:dyDescent="0.25">
      <c r="B4" s="7" t="s">
        <v>4</v>
      </c>
      <c r="C4" s="7">
        <v>2</v>
      </c>
      <c r="D4" s="7" t="s">
        <v>180</v>
      </c>
      <c r="E4" s="7">
        <v>-320.58</v>
      </c>
      <c r="F4" s="7"/>
      <c r="G4" s="4"/>
    </row>
    <row r="5" spans="1:7" x14ac:dyDescent="0.25">
      <c r="B5" s="8" t="s">
        <v>5</v>
      </c>
      <c r="C5" s="8">
        <v>4</v>
      </c>
      <c r="D5" s="8" t="s">
        <v>181</v>
      </c>
      <c r="E5" s="8">
        <v>-319.26</v>
      </c>
      <c r="F5" s="8">
        <v>2.6399999999999864</v>
      </c>
      <c r="G5" s="12" t="s">
        <v>182</v>
      </c>
    </row>
    <row r="6" spans="1:7" x14ac:dyDescent="0.25">
      <c r="B6" s="9"/>
      <c r="C6" s="9"/>
      <c r="D6" s="9" t="s">
        <v>183</v>
      </c>
      <c r="E6" s="9"/>
      <c r="F6" s="9" t="s">
        <v>184</v>
      </c>
      <c r="G6" s="5"/>
    </row>
    <row r="7" spans="1:7" x14ac:dyDescent="0.25">
      <c r="B7" s="8" t="s">
        <v>6</v>
      </c>
      <c r="C7" s="8">
        <v>5</v>
      </c>
      <c r="D7" s="8" t="s">
        <v>185</v>
      </c>
      <c r="E7" s="8">
        <v>-319.26</v>
      </c>
      <c r="F7" s="8">
        <v>4.3799999999999955</v>
      </c>
      <c r="G7" s="6"/>
    </row>
    <row r="8" spans="1:7" x14ac:dyDescent="0.25">
      <c r="B8" s="9"/>
      <c r="C8" s="9"/>
      <c r="D8" s="9" t="s">
        <v>186</v>
      </c>
      <c r="E8" s="9"/>
      <c r="F8" s="9" t="s">
        <v>187</v>
      </c>
      <c r="G8" s="5"/>
    </row>
    <row r="9" spans="1:7" x14ac:dyDescent="0.25">
      <c r="B9" s="7" t="s">
        <v>7</v>
      </c>
      <c r="C9" s="7">
        <v>2</v>
      </c>
      <c r="D9" s="7" t="s">
        <v>188</v>
      </c>
      <c r="E9" s="7">
        <v>-320.61</v>
      </c>
      <c r="F9" s="7"/>
      <c r="G9" s="4"/>
    </row>
    <row r="10" spans="1:7" x14ac:dyDescent="0.25">
      <c r="B10" s="8" t="s">
        <v>8</v>
      </c>
      <c r="C10" s="8">
        <v>4</v>
      </c>
      <c r="D10" s="8" t="s">
        <v>189</v>
      </c>
      <c r="E10" s="8">
        <v>-319.26</v>
      </c>
      <c r="F10" s="8">
        <v>2.7000000000000455</v>
      </c>
      <c r="G10" s="12" t="s">
        <v>182</v>
      </c>
    </row>
    <row r="11" spans="1:7" x14ac:dyDescent="0.25">
      <c r="B11" s="9"/>
      <c r="C11" s="9"/>
      <c r="D11" s="9" t="s">
        <v>190</v>
      </c>
      <c r="E11" s="9"/>
      <c r="F11" s="9" t="s">
        <v>191</v>
      </c>
      <c r="G11" s="5"/>
    </row>
    <row r="13" spans="1:7" x14ac:dyDescent="0.25">
      <c r="A13" s="1" t="s">
        <v>11</v>
      </c>
      <c r="B13" s="10" t="s">
        <v>16</v>
      </c>
      <c r="C13" s="11" t="s">
        <v>0</v>
      </c>
      <c r="D13" s="10" t="s">
        <v>1</v>
      </c>
      <c r="E13" s="10" t="s">
        <v>14</v>
      </c>
      <c r="F13" s="10" t="s">
        <v>2</v>
      </c>
      <c r="G13" s="2" t="s">
        <v>15</v>
      </c>
    </row>
    <row r="14" spans="1:7" x14ac:dyDescent="0.25">
      <c r="B14" s="7" t="s">
        <v>3</v>
      </c>
      <c r="C14" s="7">
        <v>1</v>
      </c>
      <c r="D14" s="7" t="s">
        <v>192</v>
      </c>
      <c r="E14" s="7">
        <v>-303.95999999999998</v>
      </c>
      <c r="F14" s="7"/>
      <c r="G14" s="4"/>
    </row>
    <row r="15" spans="1:7" x14ac:dyDescent="0.25">
      <c r="B15" s="7" t="s">
        <v>4</v>
      </c>
      <c r="C15" s="7">
        <v>2</v>
      </c>
      <c r="D15" s="7" t="s">
        <v>193</v>
      </c>
      <c r="E15" s="7">
        <v>-302.83999999999997</v>
      </c>
      <c r="F15" s="7"/>
      <c r="G15" s="4"/>
    </row>
    <row r="16" spans="1:7" x14ac:dyDescent="0.25">
      <c r="B16" s="8" t="s">
        <v>5</v>
      </c>
      <c r="C16" s="8">
        <v>4</v>
      </c>
      <c r="D16" s="8" t="s">
        <v>194</v>
      </c>
      <c r="E16" s="8">
        <v>-301.89</v>
      </c>
      <c r="F16" s="8">
        <f>2*( (E16)-(E15))</f>
        <v>1.8999999999999773</v>
      </c>
      <c r="G16" s="12" t="s">
        <v>182</v>
      </c>
    </row>
    <row r="17" spans="1:7" x14ac:dyDescent="0.25">
      <c r="B17" s="9"/>
      <c r="C17" s="9"/>
      <c r="D17" s="9" t="s">
        <v>195</v>
      </c>
      <c r="E17" s="9"/>
      <c r="F17" s="9" t="s">
        <v>196</v>
      </c>
      <c r="G17" s="5"/>
    </row>
    <row r="18" spans="1:7" x14ac:dyDescent="0.25">
      <c r="B18" s="8" t="s">
        <v>6</v>
      </c>
      <c r="C18" s="8">
        <v>5</v>
      </c>
      <c r="D18" s="8" t="s">
        <v>197</v>
      </c>
      <c r="E18" s="8">
        <v>-301.89</v>
      </c>
      <c r="F18" s="8">
        <f>2*((E18)-(E14))</f>
        <v>4.1399999999999864</v>
      </c>
      <c r="G18" s="6"/>
    </row>
    <row r="19" spans="1:7" x14ac:dyDescent="0.25">
      <c r="B19" s="9"/>
      <c r="C19" s="9"/>
      <c r="D19" s="9" t="s">
        <v>198</v>
      </c>
      <c r="E19" s="9"/>
      <c r="F19" s="9" t="s">
        <v>196</v>
      </c>
      <c r="G19" s="5"/>
    </row>
    <row r="20" spans="1:7" x14ac:dyDescent="0.25">
      <c r="B20" s="7" t="s">
        <v>7</v>
      </c>
      <c r="C20" s="7">
        <v>2</v>
      </c>
      <c r="D20" s="7" t="s">
        <v>199</v>
      </c>
      <c r="E20" s="7">
        <v>-302.83999999999997</v>
      </c>
      <c r="F20" s="7"/>
      <c r="G20" s="4"/>
    </row>
    <row r="21" spans="1:7" x14ac:dyDescent="0.25">
      <c r="B21" s="8" t="s">
        <v>8</v>
      </c>
      <c r="C21" s="8">
        <v>4</v>
      </c>
      <c r="D21" s="8" t="s">
        <v>200</v>
      </c>
      <c r="E21" s="8">
        <v>-301.89999999999998</v>
      </c>
      <c r="F21" s="8">
        <f>2*( (E21)-(E20))</f>
        <v>1.8799999999999955</v>
      </c>
      <c r="G21" s="12" t="s">
        <v>182</v>
      </c>
    </row>
    <row r="22" spans="1:7" x14ac:dyDescent="0.25">
      <c r="B22" s="9"/>
      <c r="C22" s="9"/>
      <c r="D22" s="9" t="s">
        <v>201</v>
      </c>
      <c r="E22" s="9"/>
      <c r="F22" s="9" t="s">
        <v>196</v>
      </c>
      <c r="G22" s="13" t="s">
        <v>202</v>
      </c>
    </row>
    <row r="24" spans="1:7" x14ac:dyDescent="0.25">
      <c r="A24" s="1" t="s">
        <v>108</v>
      </c>
      <c r="B24" s="10" t="s">
        <v>16</v>
      </c>
      <c r="C24" s="11" t="s">
        <v>0</v>
      </c>
      <c r="D24" s="10" t="s">
        <v>1</v>
      </c>
      <c r="E24" s="10" t="s">
        <v>14</v>
      </c>
      <c r="F24" s="10" t="s">
        <v>2</v>
      </c>
      <c r="G24" s="2" t="s">
        <v>15</v>
      </c>
    </row>
    <row r="25" spans="1:7" x14ac:dyDescent="0.25">
      <c r="B25" s="7" t="s">
        <v>3</v>
      </c>
      <c r="C25" s="7">
        <v>1</v>
      </c>
      <c r="D25" s="7">
        <v>0.22</v>
      </c>
      <c r="E25" s="7">
        <v>-281.10000000000002</v>
      </c>
      <c r="F25" s="7"/>
      <c r="G25" s="4"/>
    </row>
    <row r="26" spans="1:7" x14ac:dyDescent="0.25">
      <c r="B26" s="7" t="s">
        <v>4</v>
      </c>
      <c r="C26" s="7">
        <v>2</v>
      </c>
      <c r="D26" s="7" t="s">
        <v>203</v>
      </c>
      <c r="E26" s="7">
        <v>-281.10000000000002</v>
      </c>
      <c r="F26" s="7"/>
      <c r="G26" s="4"/>
    </row>
    <row r="27" spans="1:7" x14ac:dyDescent="0.25">
      <c r="B27" s="8" t="s">
        <v>5</v>
      </c>
      <c r="C27" s="8">
        <v>4</v>
      </c>
      <c r="D27" s="8" t="s">
        <v>204</v>
      </c>
      <c r="E27" s="8">
        <v>-281.10000000000002</v>
      </c>
      <c r="F27" s="8">
        <f>2*( (E27)-(E26))</f>
        <v>0</v>
      </c>
      <c r="G27" s="12" t="s">
        <v>13</v>
      </c>
    </row>
    <row r="28" spans="1:7" x14ac:dyDescent="0.25">
      <c r="B28" s="9"/>
      <c r="C28" s="9"/>
      <c r="D28" s="9" t="s">
        <v>205</v>
      </c>
      <c r="E28" s="9"/>
      <c r="F28" s="9"/>
      <c r="G28" s="5"/>
    </row>
    <row r="29" spans="1:7" x14ac:dyDescent="0.25">
      <c r="B29" s="8" t="s">
        <v>6</v>
      </c>
      <c r="C29" s="8">
        <v>5</v>
      </c>
      <c r="D29" s="8" t="s">
        <v>206</v>
      </c>
      <c r="E29" s="8">
        <v>-281.10000000000002</v>
      </c>
      <c r="F29" s="8">
        <f>2*((E29)-(E25))</f>
        <v>0</v>
      </c>
      <c r="G29" s="6"/>
    </row>
    <row r="30" spans="1:7" x14ac:dyDescent="0.25">
      <c r="B30" s="9"/>
      <c r="C30" s="9"/>
      <c r="D30" s="9" t="s">
        <v>207</v>
      </c>
      <c r="E30" s="9"/>
      <c r="F30" s="9"/>
      <c r="G30" s="5"/>
    </row>
    <row r="31" spans="1:7" x14ac:dyDescent="0.25">
      <c r="B31" s="7" t="s">
        <v>7</v>
      </c>
      <c r="C31" s="7">
        <v>2</v>
      </c>
      <c r="D31" s="7" t="s">
        <v>208</v>
      </c>
      <c r="E31" s="7">
        <v>-281.10000000000002</v>
      </c>
      <c r="F31" s="7"/>
      <c r="G31" s="4"/>
    </row>
    <row r="32" spans="1:7" x14ac:dyDescent="0.25">
      <c r="B32" s="8" t="s">
        <v>8</v>
      </c>
      <c r="C32" s="8">
        <v>4</v>
      </c>
      <c r="D32" s="8" t="s">
        <v>209</v>
      </c>
      <c r="E32" s="8">
        <v>-281.10000000000002</v>
      </c>
      <c r="F32" s="8">
        <f>2*( (E32)-(E31))</f>
        <v>0</v>
      </c>
      <c r="G32" s="12" t="s">
        <v>13</v>
      </c>
    </row>
    <row r="33" spans="2:7" customFormat="1" x14ac:dyDescent="0.25">
      <c r="B33" s="9"/>
      <c r="C33" s="9"/>
      <c r="D33" s="9" t="s">
        <v>210</v>
      </c>
      <c r="E33" s="9"/>
      <c r="F33" s="9"/>
      <c r="G33" s="5"/>
    </row>
    <row r="36" spans="2:7" customFormat="1" ht="189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opLeftCell="A16" workbookViewId="0"/>
  </sheetViews>
  <sheetFormatPr defaultRowHeight="15" x14ac:dyDescent="0.25"/>
  <cols>
    <col min="1" max="1" width="15" style="1" customWidth="1"/>
    <col min="2" max="2" width="8.42578125" bestFit="1" customWidth="1"/>
    <col min="3" max="3" width="17.140625" customWidth="1"/>
    <col min="4" max="4" width="42.85546875" bestFit="1" customWidth="1"/>
    <col min="6" max="6" width="14.28515625" bestFit="1" customWidth="1"/>
    <col min="7" max="7" width="26.85546875" bestFit="1" customWidth="1"/>
  </cols>
  <sheetData>
    <row r="2" spans="1:7" x14ac:dyDescent="0.25">
      <c r="A2" s="1" t="s">
        <v>10</v>
      </c>
      <c r="B2" s="2" t="s">
        <v>16</v>
      </c>
      <c r="C2" s="3" t="s">
        <v>0</v>
      </c>
      <c r="D2" s="2" t="s">
        <v>1</v>
      </c>
      <c r="E2" s="2" t="s">
        <v>14</v>
      </c>
      <c r="F2" s="2" t="s">
        <v>2</v>
      </c>
      <c r="G2" s="2" t="s">
        <v>15</v>
      </c>
    </row>
    <row r="3" spans="1:7" x14ac:dyDescent="0.25">
      <c r="B3" s="7" t="s">
        <v>3</v>
      </c>
      <c r="C3" s="7">
        <v>1</v>
      </c>
      <c r="D3" s="7" t="s">
        <v>211</v>
      </c>
      <c r="E3" s="7">
        <v>-1109.8</v>
      </c>
      <c r="F3" s="7"/>
      <c r="G3" s="4"/>
    </row>
    <row r="4" spans="1:7" x14ac:dyDescent="0.25">
      <c r="B4" s="7" t="s">
        <v>4</v>
      </c>
      <c r="C4" s="7">
        <v>2</v>
      </c>
      <c r="D4" s="7" t="s">
        <v>212</v>
      </c>
      <c r="E4" s="7">
        <v>-1112.27</v>
      </c>
      <c r="F4" s="7"/>
      <c r="G4" s="4"/>
    </row>
    <row r="5" spans="1:7" x14ac:dyDescent="0.25">
      <c r="B5" s="8" t="s">
        <v>5</v>
      </c>
      <c r="C5" s="8">
        <v>4</v>
      </c>
      <c r="D5" s="8" t="s">
        <v>213</v>
      </c>
      <c r="E5" s="8">
        <v>-1108.55</v>
      </c>
      <c r="F5" s="8">
        <v>7.4400000000000546</v>
      </c>
      <c r="G5" s="12" t="s">
        <v>214</v>
      </c>
    </row>
    <row r="6" spans="1:7" x14ac:dyDescent="0.25">
      <c r="B6" s="9"/>
      <c r="C6" s="9"/>
      <c r="D6" s="9" t="s">
        <v>215</v>
      </c>
      <c r="E6" s="9"/>
      <c r="F6" s="9" t="s">
        <v>216</v>
      </c>
      <c r="G6" s="5"/>
    </row>
    <row r="7" spans="1:7" x14ac:dyDescent="0.25">
      <c r="B7" s="8" t="s">
        <v>6</v>
      </c>
      <c r="C7" s="8">
        <v>5</v>
      </c>
      <c r="D7" s="8" t="s">
        <v>217</v>
      </c>
      <c r="E7" s="8">
        <v>-1108.3</v>
      </c>
      <c r="F7" s="8">
        <v>3</v>
      </c>
      <c r="G7" s="6"/>
    </row>
    <row r="8" spans="1:7" x14ac:dyDescent="0.25">
      <c r="B8" s="9"/>
      <c r="C8" s="9"/>
      <c r="D8" s="9" t="s">
        <v>218</v>
      </c>
      <c r="E8" s="9"/>
      <c r="F8" s="9" t="s">
        <v>219</v>
      </c>
      <c r="G8" s="5"/>
    </row>
    <row r="9" spans="1:7" x14ac:dyDescent="0.25">
      <c r="B9" s="7" t="s">
        <v>7</v>
      </c>
      <c r="C9" s="7">
        <v>2</v>
      </c>
      <c r="D9" s="7" t="s">
        <v>220</v>
      </c>
      <c r="E9" s="7">
        <v>-1108.43</v>
      </c>
      <c r="F9" s="7"/>
      <c r="G9" s="4"/>
    </row>
    <row r="10" spans="1:7" x14ac:dyDescent="0.25">
      <c r="B10" s="8" t="s">
        <v>8</v>
      </c>
      <c r="C10" s="8">
        <v>4</v>
      </c>
      <c r="D10" s="8" t="s">
        <v>221</v>
      </c>
      <c r="E10" s="8">
        <v>-1108.43</v>
      </c>
      <c r="F10" s="8">
        <v>0</v>
      </c>
      <c r="G10" s="12" t="s">
        <v>222</v>
      </c>
    </row>
    <row r="11" spans="1:7" x14ac:dyDescent="0.25">
      <c r="B11" s="9"/>
      <c r="C11" s="9"/>
      <c r="D11" s="9" t="s">
        <v>9</v>
      </c>
      <c r="E11" s="9"/>
      <c r="F11" s="9"/>
      <c r="G11" s="13" t="s">
        <v>214</v>
      </c>
    </row>
    <row r="13" spans="1:7" x14ac:dyDescent="0.25">
      <c r="A13" s="1" t="s">
        <v>11</v>
      </c>
      <c r="B13" s="2" t="s">
        <v>16</v>
      </c>
      <c r="C13" s="3" t="s">
        <v>0</v>
      </c>
      <c r="D13" s="2" t="s">
        <v>1</v>
      </c>
      <c r="E13" s="2" t="s">
        <v>14</v>
      </c>
      <c r="F13" s="2" t="s">
        <v>2</v>
      </c>
      <c r="G13" s="2" t="s">
        <v>15</v>
      </c>
    </row>
    <row r="14" spans="1:7" x14ac:dyDescent="0.25">
      <c r="B14" s="7" t="s">
        <v>3</v>
      </c>
      <c r="C14" s="7">
        <v>1</v>
      </c>
      <c r="D14" s="7" t="s">
        <v>223</v>
      </c>
      <c r="E14" s="7">
        <v>-1079</v>
      </c>
      <c r="F14" s="7"/>
      <c r="G14" s="4"/>
    </row>
    <row r="15" spans="1:7" x14ac:dyDescent="0.25">
      <c r="B15" s="7" t="s">
        <v>4</v>
      </c>
      <c r="C15" s="7">
        <v>2</v>
      </c>
      <c r="D15" s="7" t="s">
        <v>224</v>
      </c>
      <c r="E15" s="7">
        <v>-1078.8</v>
      </c>
      <c r="F15" s="7"/>
      <c r="G15" s="4"/>
    </row>
    <row r="16" spans="1:7" x14ac:dyDescent="0.25">
      <c r="B16" s="8" t="s">
        <v>5</v>
      </c>
      <c r="C16" s="8">
        <v>4</v>
      </c>
      <c r="D16" s="8" t="s">
        <v>225</v>
      </c>
      <c r="E16" s="8">
        <v>-1078.8</v>
      </c>
      <c r="F16" s="8">
        <f>2*( (E16)-(E15))</f>
        <v>0</v>
      </c>
      <c r="G16" s="12" t="s">
        <v>222</v>
      </c>
    </row>
    <row r="17" spans="1:7" x14ac:dyDescent="0.25">
      <c r="B17" s="9"/>
      <c r="C17" s="9"/>
      <c r="D17" s="9" t="s">
        <v>226</v>
      </c>
      <c r="E17" s="9"/>
      <c r="F17" s="9"/>
      <c r="G17" s="5"/>
    </row>
    <row r="18" spans="1:7" x14ac:dyDescent="0.25">
      <c r="B18" s="8" t="s">
        <v>6</v>
      </c>
      <c r="C18" s="8">
        <v>5</v>
      </c>
      <c r="D18" s="8" t="s">
        <v>227</v>
      </c>
      <c r="E18" s="8">
        <v>-1078.6400000000001</v>
      </c>
      <c r="F18" s="8">
        <f>2*((E18)-(E14))</f>
        <v>0.71999999999979991</v>
      </c>
      <c r="G18" s="6"/>
    </row>
    <row r="19" spans="1:7" x14ac:dyDescent="0.25">
      <c r="B19" s="9"/>
      <c r="C19" s="9"/>
      <c r="D19" s="9" t="s">
        <v>228</v>
      </c>
      <c r="E19" s="9"/>
      <c r="F19" s="9" t="s">
        <v>229</v>
      </c>
      <c r="G19" s="5"/>
    </row>
    <row r="20" spans="1:7" x14ac:dyDescent="0.25">
      <c r="B20" s="7" t="s">
        <v>7</v>
      </c>
      <c r="C20" s="7">
        <v>2</v>
      </c>
      <c r="D20" s="7" t="s">
        <v>230</v>
      </c>
      <c r="E20" s="7">
        <v>-1078.68</v>
      </c>
      <c r="F20" s="7"/>
      <c r="G20" s="4"/>
    </row>
    <row r="21" spans="1:7" x14ac:dyDescent="0.25">
      <c r="B21" s="8" t="s">
        <v>8</v>
      </c>
      <c r="C21" s="8">
        <v>4</v>
      </c>
      <c r="D21" s="8" t="s">
        <v>231</v>
      </c>
      <c r="E21" s="8">
        <v>-1078.68</v>
      </c>
      <c r="F21" s="8">
        <f>2*( (E21)-(E20))</f>
        <v>0</v>
      </c>
      <c r="G21" s="12" t="s">
        <v>222</v>
      </c>
    </row>
    <row r="22" spans="1:7" x14ac:dyDescent="0.25">
      <c r="B22" s="9"/>
      <c r="C22" s="9"/>
      <c r="D22" s="9" t="s">
        <v>9</v>
      </c>
      <c r="E22" s="9"/>
      <c r="F22" s="9"/>
      <c r="G22" s="13"/>
    </row>
    <row r="24" spans="1:7" x14ac:dyDescent="0.25">
      <c r="A24" s="1" t="s">
        <v>108</v>
      </c>
      <c r="B24" s="2" t="s">
        <v>16</v>
      </c>
      <c r="C24" s="11" t="s">
        <v>0</v>
      </c>
      <c r="D24" s="10" t="s">
        <v>1</v>
      </c>
      <c r="E24" s="10" t="s">
        <v>14</v>
      </c>
      <c r="F24" s="10" t="s">
        <v>2</v>
      </c>
      <c r="G24" s="2" t="s">
        <v>15</v>
      </c>
    </row>
    <row r="25" spans="1:7" x14ac:dyDescent="0.25">
      <c r="B25" s="7" t="s">
        <v>3</v>
      </c>
      <c r="C25" s="7">
        <v>1</v>
      </c>
      <c r="D25" s="7" t="s">
        <v>232</v>
      </c>
      <c r="E25" s="7">
        <v>-995.78</v>
      </c>
      <c r="F25" s="7"/>
      <c r="G25" s="4"/>
    </row>
    <row r="26" spans="1:7" x14ac:dyDescent="0.25">
      <c r="B26" s="7" t="s">
        <v>4</v>
      </c>
      <c r="C26" s="7">
        <v>2</v>
      </c>
      <c r="D26" s="7" t="s">
        <v>233</v>
      </c>
      <c r="E26" s="7">
        <v>-994.2</v>
      </c>
      <c r="F26" s="7"/>
      <c r="G26" s="4"/>
    </row>
    <row r="27" spans="1:7" x14ac:dyDescent="0.25">
      <c r="B27" s="8" t="s">
        <v>5</v>
      </c>
      <c r="C27" s="8">
        <v>4</v>
      </c>
      <c r="D27" s="8" t="s">
        <v>234</v>
      </c>
      <c r="E27" s="8">
        <v>-994.2</v>
      </c>
      <c r="F27" s="8">
        <f>2*( (E27)-(E26))</f>
        <v>0</v>
      </c>
      <c r="G27" s="12" t="s">
        <v>222</v>
      </c>
    </row>
    <row r="28" spans="1:7" x14ac:dyDescent="0.25">
      <c r="B28" s="9"/>
      <c r="C28" s="9"/>
      <c r="D28" s="9" t="s">
        <v>235</v>
      </c>
      <c r="E28" s="9"/>
      <c r="F28" s="9"/>
      <c r="G28" s="13"/>
    </row>
    <row r="29" spans="1:7" x14ac:dyDescent="0.25">
      <c r="B29" s="8" t="s">
        <v>6</v>
      </c>
      <c r="C29" s="8">
        <v>5</v>
      </c>
      <c r="D29" s="8" t="s">
        <v>236</v>
      </c>
      <c r="E29" s="8">
        <v>-994.2</v>
      </c>
      <c r="F29" s="8">
        <f>2*((E29)-(E25))</f>
        <v>3.1599999999998545</v>
      </c>
      <c r="G29" s="12"/>
    </row>
    <row r="30" spans="1:7" x14ac:dyDescent="0.25">
      <c r="B30" s="9"/>
      <c r="C30" s="9"/>
      <c r="D30" s="9" t="s">
        <v>237</v>
      </c>
      <c r="E30" s="9"/>
      <c r="F30" s="9" t="s">
        <v>238</v>
      </c>
      <c r="G30" s="13"/>
    </row>
    <row r="31" spans="1:7" x14ac:dyDescent="0.25">
      <c r="B31" s="7" t="s">
        <v>7</v>
      </c>
      <c r="C31" s="7">
        <v>2</v>
      </c>
      <c r="D31" s="7" t="s">
        <v>239</v>
      </c>
      <c r="E31" s="7">
        <v>-994.89</v>
      </c>
      <c r="F31" s="7"/>
      <c r="G31" s="14"/>
    </row>
    <row r="32" spans="1:7" x14ac:dyDescent="0.25">
      <c r="B32" s="8" t="s">
        <v>8</v>
      </c>
      <c r="C32" s="8">
        <v>4</v>
      </c>
      <c r="D32" s="8" t="s">
        <v>240</v>
      </c>
      <c r="E32" s="8">
        <v>-994.89</v>
      </c>
      <c r="F32" s="8">
        <f>2*( (E32)-(E31))</f>
        <v>0</v>
      </c>
      <c r="G32" s="12" t="s">
        <v>222</v>
      </c>
    </row>
    <row r="33" spans="2:7" customFormat="1" x14ac:dyDescent="0.25">
      <c r="B33" s="9"/>
      <c r="C33" s="9"/>
      <c r="D33" s="9" t="s">
        <v>241</v>
      </c>
      <c r="E33" s="9"/>
      <c r="F33" s="9"/>
      <c r="G33" s="13"/>
    </row>
    <row r="36" spans="2:7" customFormat="1" ht="100.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>
      <selection activeCell="H32" sqref="H32"/>
    </sheetView>
  </sheetViews>
  <sheetFormatPr defaultRowHeight="15" x14ac:dyDescent="0.25"/>
  <cols>
    <col min="1" max="1" width="5.42578125" customWidth="1"/>
    <col min="2" max="2" width="8.28515625" customWidth="1"/>
    <col min="3" max="3" width="6.85546875" bestFit="1" customWidth="1"/>
    <col min="4" max="4" width="8.42578125" bestFit="1" customWidth="1"/>
    <col min="5" max="5" width="40.140625" bestFit="1" customWidth="1"/>
    <col min="6" max="6" width="8.7109375" bestFit="1" customWidth="1"/>
    <col min="7" max="7" width="13.28515625" bestFit="1" customWidth="1"/>
    <col min="8" max="8" width="22.7109375" bestFit="1" customWidth="1"/>
  </cols>
  <sheetData>
    <row r="2" spans="2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49</v>
      </c>
      <c r="F3" s="7">
        <v>-1301.26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50</v>
      </c>
      <c r="F4" s="7">
        <v>-1301.26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51</v>
      </c>
      <c r="F5" s="8">
        <v>-1301.26</v>
      </c>
      <c r="G5" s="8">
        <f>2*( (F5)-(F4))</f>
        <v>0</v>
      </c>
      <c r="H5" s="12" t="s">
        <v>13</v>
      </c>
    </row>
    <row r="6" spans="2:8" x14ac:dyDescent="0.25">
      <c r="B6" s="1"/>
      <c r="C6" s="9"/>
      <c r="D6" s="9"/>
      <c r="E6" s="9" t="s">
        <v>36</v>
      </c>
      <c r="F6" s="9"/>
      <c r="G6" s="9"/>
      <c r="H6" s="13"/>
    </row>
    <row r="7" spans="2:8" x14ac:dyDescent="0.25">
      <c r="B7" s="1"/>
      <c r="C7" s="8" t="s">
        <v>6</v>
      </c>
      <c r="D7" s="8">
        <v>5</v>
      </c>
      <c r="E7" s="8" t="s">
        <v>97</v>
      </c>
      <c r="F7" s="8">
        <v>-1301.26</v>
      </c>
      <c r="G7" s="8">
        <f>2*((F7)-(F3))</f>
        <v>0</v>
      </c>
      <c r="H7" s="12"/>
    </row>
    <row r="8" spans="2:8" x14ac:dyDescent="0.25">
      <c r="B8" s="1"/>
      <c r="C8" s="9"/>
      <c r="D8" s="9"/>
      <c r="E8" s="9" t="s">
        <v>98</v>
      </c>
      <c r="F8" s="9"/>
      <c r="G8" s="9"/>
      <c r="H8" s="13"/>
    </row>
    <row r="9" spans="2:8" x14ac:dyDescent="0.25">
      <c r="B9" s="1"/>
      <c r="C9" s="7" t="s">
        <v>7</v>
      </c>
      <c r="D9" s="7">
        <v>2</v>
      </c>
      <c r="E9" s="7" t="s">
        <v>99</v>
      </c>
      <c r="F9" s="7">
        <v>-1301.27</v>
      </c>
      <c r="G9" s="7"/>
      <c r="H9" s="14"/>
    </row>
    <row r="10" spans="2:8" x14ac:dyDescent="0.25">
      <c r="B10" s="1"/>
      <c r="C10" s="8" t="s">
        <v>8</v>
      </c>
      <c r="D10" s="8">
        <v>4</v>
      </c>
      <c r="E10" s="8" t="s">
        <v>100</v>
      </c>
      <c r="F10" s="8">
        <v>-1301.27</v>
      </c>
      <c r="G10" s="8">
        <f>2*( (F10)-(F9))</f>
        <v>0</v>
      </c>
      <c r="H10" s="12" t="s">
        <v>13</v>
      </c>
    </row>
    <row r="11" spans="2:8" x14ac:dyDescent="0.25">
      <c r="B11" s="1"/>
      <c r="C11" s="9"/>
      <c r="D11" s="9"/>
      <c r="E11" s="9" t="s">
        <v>9</v>
      </c>
      <c r="F11" s="9"/>
      <c r="G11" s="9"/>
      <c r="H11" s="13"/>
    </row>
    <row r="12" spans="2:8" x14ac:dyDescent="0.25">
      <c r="B12" s="1"/>
    </row>
    <row r="13" spans="2:8" ht="45" x14ac:dyDescent="0.25">
      <c r="B13" s="1" t="s">
        <v>11</v>
      </c>
      <c r="C13" s="2" t="s">
        <v>16</v>
      </c>
      <c r="D13" s="3" t="s">
        <v>0</v>
      </c>
      <c r="E13" s="2" t="s">
        <v>1</v>
      </c>
      <c r="F13" s="2" t="s">
        <v>14</v>
      </c>
      <c r="G13" s="2" t="s">
        <v>2</v>
      </c>
      <c r="H13" s="2" t="s">
        <v>15</v>
      </c>
    </row>
    <row r="14" spans="2:8" x14ac:dyDescent="0.25">
      <c r="B14" s="1"/>
      <c r="C14" s="4" t="s">
        <v>3</v>
      </c>
      <c r="D14" s="4">
        <v>1</v>
      </c>
      <c r="E14" s="4" t="s">
        <v>52</v>
      </c>
      <c r="F14" s="4">
        <v>-1263.1400000000001</v>
      </c>
      <c r="G14" s="4"/>
      <c r="H14" s="4"/>
    </row>
    <row r="15" spans="2:8" x14ac:dyDescent="0.25">
      <c r="B15" s="1"/>
      <c r="C15" s="4" t="s">
        <v>4</v>
      </c>
      <c r="D15" s="4">
        <v>2</v>
      </c>
      <c r="E15" s="4" t="s">
        <v>101</v>
      </c>
      <c r="F15" s="4">
        <v>-1263.1400000000001</v>
      </c>
      <c r="G15" s="4"/>
      <c r="H15" s="4"/>
    </row>
    <row r="16" spans="2:8" x14ac:dyDescent="0.25">
      <c r="B16" s="1"/>
      <c r="C16" s="6" t="s">
        <v>5</v>
      </c>
      <c r="D16" s="6">
        <v>4</v>
      </c>
      <c r="E16" s="6" t="s">
        <v>102</v>
      </c>
      <c r="F16" s="6">
        <v>-1263.1400000000001</v>
      </c>
      <c r="G16" s="6">
        <f>2*( (F16)-(F15))</f>
        <v>0</v>
      </c>
      <c r="H16" s="12" t="s">
        <v>13</v>
      </c>
    </row>
    <row r="17" spans="2:8" x14ac:dyDescent="0.25">
      <c r="B17" s="1"/>
      <c r="C17" s="5"/>
      <c r="D17" s="5"/>
      <c r="E17" s="5" t="s">
        <v>103</v>
      </c>
      <c r="F17" s="5"/>
      <c r="G17" s="5"/>
      <c r="H17" s="5"/>
    </row>
    <row r="18" spans="2:8" x14ac:dyDescent="0.25">
      <c r="B18" s="1"/>
      <c r="C18" s="6" t="s">
        <v>6</v>
      </c>
      <c r="D18" s="6">
        <v>5</v>
      </c>
      <c r="E18" s="6" t="s">
        <v>105</v>
      </c>
      <c r="F18" s="6">
        <v>-1263.1400000000001</v>
      </c>
      <c r="G18" s="6">
        <f>2*((F18)-(F14))</f>
        <v>0</v>
      </c>
      <c r="H18" s="6"/>
    </row>
    <row r="19" spans="2:8" x14ac:dyDescent="0.25">
      <c r="B19" s="1"/>
      <c r="C19" s="5"/>
      <c r="D19" s="5"/>
      <c r="E19" s="5" t="s">
        <v>104</v>
      </c>
      <c r="F19" s="5"/>
      <c r="G19" s="5"/>
      <c r="H19" s="5"/>
    </row>
    <row r="20" spans="2:8" x14ac:dyDescent="0.25">
      <c r="B20" s="1"/>
      <c r="C20" s="4" t="s">
        <v>7</v>
      </c>
      <c r="D20" s="4">
        <v>2</v>
      </c>
      <c r="E20" s="4" t="s">
        <v>106</v>
      </c>
      <c r="F20" s="4">
        <v>-1263.1500000000001</v>
      </c>
      <c r="G20" s="4"/>
      <c r="H20" s="4"/>
    </row>
    <row r="21" spans="2:8" x14ac:dyDescent="0.25">
      <c r="B21" s="1"/>
      <c r="C21" s="6" t="s">
        <v>8</v>
      </c>
      <c r="D21" s="6">
        <v>4</v>
      </c>
      <c r="E21" s="6" t="s">
        <v>107</v>
      </c>
      <c r="F21" s="6">
        <v>-1263.1500000000001</v>
      </c>
      <c r="G21" s="6">
        <f>2*( (F21)-(F20))</f>
        <v>0</v>
      </c>
      <c r="H21" s="12" t="s">
        <v>13</v>
      </c>
    </row>
    <row r="22" spans="2:8" x14ac:dyDescent="0.25">
      <c r="B22" s="1"/>
      <c r="C22" s="5"/>
      <c r="D22" s="5"/>
      <c r="E22" s="5" t="s">
        <v>9</v>
      </c>
      <c r="F22" s="5"/>
      <c r="G22" s="5"/>
      <c r="H22" s="13"/>
    </row>
    <row r="24" spans="2:8" ht="45" x14ac:dyDescent="0.25">
      <c r="B24" s="1" t="s">
        <v>108</v>
      </c>
      <c r="C24" s="2" t="s">
        <v>16</v>
      </c>
      <c r="D24" s="3" t="s">
        <v>0</v>
      </c>
      <c r="E24" s="2" t="s">
        <v>1</v>
      </c>
      <c r="F24" s="2" t="s">
        <v>14</v>
      </c>
      <c r="G24" s="2" t="s">
        <v>2</v>
      </c>
      <c r="H24" s="2" t="s">
        <v>15</v>
      </c>
    </row>
    <row r="25" spans="2:8" x14ac:dyDescent="0.25">
      <c r="B25" s="1"/>
      <c r="C25" s="4" t="s">
        <v>3</v>
      </c>
      <c r="D25" s="4">
        <v>1</v>
      </c>
      <c r="E25" s="4" t="s">
        <v>148</v>
      </c>
      <c r="F25" s="4">
        <v>-1196.93</v>
      </c>
      <c r="G25" s="4"/>
      <c r="H25" s="4"/>
    </row>
    <row r="26" spans="2:8" x14ac:dyDescent="0.25">
      <c r="B26" s="1"/>
      <c r="C26" s="4" t="s">
        <v>4</v>
      </c>
      <c r="D26" s="4">
        <v>2</v>
      </c>
      <c r="E26" s="4" t="s">
        <v>149</v>
      </c>
      <c r="F26" s="4">
        <v>-1196.93</v>
      </c>
      <c r="G26" s="4"/>
      <c r="H26" s="4"/>
    </row>
    <row r="27" spans="2:8" x14ac:dyDescent="0.25">
      <c r="B27" s="1"/>
      <c r="C27" s="6" t="s">
        <v>5</v>
      </c>
      <c r="D27" s="6">
        <v>4</v>
      </c>
      <c r="E27" s="6" t="s">
        <v>150</v>
      </c>
      <c r="F27" s="6">
        <v>-1196.93</v>
      </c>
      <c r="G27" s="6">
        <f>2*( (F27)-(F26))</f>
        <v>0</v>
      </c>
      <c r="H27" s="12" t="s">
        <v>13</v>
      </c>
    </row>
    <row r="28" spans="2:8" x14ac:dyDescent="0.25">
      <c r="B28" s="1"/>
      <c r="C28" s="5"/>
      <c r="D28" s="5"/>
      <c r="E28" s="5" t="s">
        <v>103</v>
      </c>
      <c r="F28" s="5"/>
      <c r="G28" s="5"/>
      <c r="H28" s="5"/>
    </row>
    <row r="29" spans="2:8" x14ac:dyDescent="0.25">
      <c r="B29" s="1"/>
      <c r="C29" s="6" t="s">
        <v>6</v>
      </c>
      <c r="D29" s="6">
        <v>5</v>
      </c>
      <c r="E29" s="6" t="s">
        <v>152</v>
      </c>
      <c r="F29" s="6">
        <v>-1196.93</v>
      </c>
      <c r="G29" s="6">
        <f>2*((F29)-(F25))</f>
        <v>0</v>
      </c>
      <c r="H29" s="6"/>
    </row>
    <row r="30" spans="2:8" x14ac:dyDescent="0.25">
      <c r="B30" s="1"/>
      <c r="C30" s="5"/>
      <c r="D30" s="5"/>
      <c r="E30" s="5" t="s">
        <v>151</v>
      </c>
      <c r="F30" s="5"/>
      <c r="G30" s="5"/>
      <c r="H30" s="5"/>
    </row>
    <row r="31" spans="2:8" x14ac:dyDescent="0.25">
      <c r="B31" s="1"/>
      <c r="C31" s="4" t="s">
        <v>7</v>
      </c>
      <c r="D31" s="4">
        <v>2</v>
      </c>
      <c r="E31" s="4" t="s">
        <v>153</v>
      </c>
      <c r="F31" s="4">
        <v>-1196.94</v>
      </c>
      <c r="G31" s="4"/>
      <c r="H31" s="4"/>
    </row>
    <row r="32" spans="2:8" x14ac:dyDescent="0.25">
      <c r="B32" s="1"/>
      <c r="C32" s="6" t="s">
        <v>8</v>
      </c>
      <c r="D32" s="6">
        <v>4</v>
      </c>
      <c r="E32" s="6" t="s">
        <v>154</v>
      </c>
      <c r="F32" s="6">
        <v>-1196.94</v>
      </c>
      <c r="G32" s="6">
        <f>2*( (F32)-(F31))</f>
        <v>0</v>
      </c>
      <c r="H32" s="12" t="s">
        <v>13</v>
      </c>
    </row>
    <row r="33" spans="2:8" x14ac:dyDescent="0.25">
      <c r="B33" s="1"/>
      <c r="C33" s="5"/>
      <c r="D33" s="5"/>
      <c r="E33" s="5" t="s">
        <v>9</v>
      </c>
      <c r="F33" s="5"/>
      <c r="G33" s="5"/>
      <c r="H33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opLeftCell="A16" workbookViewId="0">
      <selection activeCell="E37" sqref="E37"/>
    </sheetView>
  </sheetViews>
  <sheetFormatPr defaultRowHeight="15" x14ac:dyDescent="0.25"/>
  <cols>
    <col min="4" max="4" width="8.42578125" bestFit="1" customWidth="1"/>
    <col min="5" max="5" width="40.5703125" bestFit="1" customWidth="1"/>
    <col min="8" max="8" width="22.7109375" bestFit="1" customWidth="1"/>
  </cols>
  <sheetData>
    <row r="2" spans="2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68</v>
      </c>
      <c r="F3" s="7">
        <v>-553.54999999999995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299</v>
      </c>
      <c r="F4" s="7">
        <v>-553.54999999999995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300</v>
      </c>
      <c r="F5" s="8">
        <v>-553.54999999999995</v>
      </c>
      <c r="G5" s="8">
        <f>2*( (F5)-(F4))</f>
        <v>0</v>
      </c>
      <c r="H5" s="12"/>
    </row>
    <row r="6" spans="2:8" x14ac:dyDescent="0.25">
      <c r="B6" s="1"/>
      <c r="C6" s="9"/>
      <c r="D6" s="9"/>
      <c r="E6" s="9" t="s">
        <v>301</v>
      </c>
      <c r="F6" s="9"/>
      <c r="G6" s="9"/>
      <c r="H6" s="13"/>
    </row>
    <row r="7" spans="2:8" x14ac:dyDescent="0.25">
      <c r="B7" s="1"/>
      <c r="C7" s="8" t="s">
        <v>6</v>
      </c>
      <c r="D7" s="8">
        <v>5</v>
      </c>
      <c r="E7" s="8" t="s">
        <v>303</v>
      </c>
      <c r="F7" s="8">
        <v>-553.54999999999995</v>
      </c>
      <c r="G7" s="8">
        <f>2*((F7)-(F3))</f>
        <v>0</v>
      </c>
      <c r="H7" s="12"/>
    </row>
    <row r="8" spans="2:8" x14ac:dyDescent="0.25">
      <c r="B8" s="1"/>
      <c r="C8" s="9"/>
      <c r="D8" s="9"/>
      <c r="E8" s="9" t="s">
        <v>302</v>
      </c>
      <c r="F8" s="9"/>
      <c r="G8" s="9"/>
      <c r="H8" s="13"/>
    </row>
    <row r="9" spans="2:8" x14ac:dyDescent="0.25">
      <c r="B9" s="1"/>
      <c r="C9" s="7" t="s">
        <v>7</v>
      </c>
      <c r="D9" s="7">
        <v>2</v>
      </c>
      <c r="E9" s="7" t="s">
        <v>304</v>
      </c>
      <c r="F9" s="7">
        <v>-553.54999999999995</v>
      </c>
      <c r="G9" s="7"/>
      <c r="H9" s="14"/>
    </row>
    <row r="10" spans="2:8" x14ac:dyDescent="0.25">
      <c r="B10" s="1"/>
      <c r="C10" s="8" t="s">
        <v>8</v>
      </c>
      <c r="D10" s="8">
        <v>4</v>
      </c>
      <c r="E10" s="8" t="s">
        <v>305</v>
      </c>
      <c r="F10" s="8">
        <v>-553.54999999999995</v>
      </c>
      <c r="G10" s="8">
        <f>2*( (F10)-(F9))</f>
        <v>0</v>
      </c>
      <c r="H10" s="12"/>
    </row>
    <row r="11" spans="2:8" x14ac:dyDescent="0.25">
      <c r="B11" s="1"/>
      <c r="C11" s="9"/>
      <c r="D11" s="9"/>
      <c r="E11" s="9" t="s">
        <v>9</v>
      </c>
      <c r="F11" s="9"/>
      <c r="G11" s="9"/>
      <c r="H11" s="13"/>
    </row>
    <row r="12" spans="2:8" x14ac:dyDescent="0.25">
      <c r="B12" s="1"/>
    </row>
    <row r="13" spans="2:8" ht="45" x14ac:dyDescent="0.25">
      <c r="B13" s="1" t="s">
        <v>11</v>
      </c>
      <c r="C13" s="2" t="s">
        <v>16</v>
      </c>
      <c r="D13" s="3" t="s">
        <v>0</v>
      </c>
      <c r="E13" s="2" t="s">
        <v>1</v>
      </c>
      <c r="F13" s="2" t="s">
        <v>14</v>
      </c>
      <c r="G13" s="2" t="s">
        <v>2</v>
      </c>
      <c r="H13" s="2" t="s">
        <v>15</v>
      </c>
    </row>
    <row r="14" spans="2:8" x14ac:dyDescent="0.25">
      <c r="B14" s="1"/>
      <c r="C14" s="4" t="s">
        <v>3</v>
      </c>
      <c r="D14" s="4">
        <v>1</v>
      </c>
      <c r="E14" s="4" t="s">
        <v>69</v>
      </c>
      <c r="F14" s="4">
        <v>-521.05999999999995</v>
      </c>
      <c r="G14" s="4"/>
      <c r="H14" s="4"/>
    </row>
    <row r="15" spans="2:8" x14ac:dyDescent="0.25">
      <c r="B15" s="1"/>
      <c r="C15" s="4" t="s">
        <v>4</v>
      </c>
      <c r="D15" s="4">
        <v>2</v>
      </c>
      <c r="E15" s="4" t="s">
        <v>306</v>
      </c>
      <c r="F15" s="4">
        <v>-521.05999999999995</v>
      </c>
      <c r="G15" s="4"/>
      <c r="H15" s="4"/>
    </row>
    <row r="16" spans="2:8" x14ac:dyDescent="0.25">
      <c r="B16" s="1"/>
      <c r="C16" s="6" t="s">
        <v>5</v>
      </c>
      <c r="D16" s="6">
        <v>4</v>
      </c>
      <c r="E16" s="6" t="s">
        <v>308</v>
      </c>
      <c r="F16" s="6">
        <v>-521.05999999999995</v>
      </c>
      <c r="G16" s="6">
        <f>2*( (F16)-(F15))</f>
        <v>0</v>
      </c>
      <c r="H16" s="12"/>
    </row>
    <row r="17" spans="2:8" x14ac:dyDescent="0.25">
      <c r="B17" s="1"/>
      <c r="C17" s="5"/>
      <c r="D17" s="5"/>
      <c r="E17" s="5" t="s">
        <v>307</v>
      </c>
      <c r="F17" s="5"/>
      <c r="G17" s="5"/>
      <c r="H17" s="5"/>
    </row>
    <row r="18" spans="2:8" x14ac:dyDescent="0.25">
      <c r="B18" s="1"/>
      <c r="C18" s="6" t="s">
        <v>6</v>
      </c>
      <c r="D18" s="6">
        <v>5</v>
      </c>
      <c r="E18" s="6" t="s">
        <v>310</v>
      </c>
      <c r="F18" s="6">
        <v>-521.05999999999995</v>
      </c>
      <c r="G18" s="6">
        <f>2*((F18)-(F14))</f>
        <v>0</v>
      </c>
      <c r="H18" s="6"/>
    </row>
    <row r="19" spans="2:8" x14ac:dyDescent="0.25">
      <c r="B19" s="1"/>
      <c r="C19" s="5"/>
      <c r="D19" s="5"/>
      <c r="E19" s="5" t="s">
        <v>309</v>
      </c>
      <c r="F19" s="5"/>
      <c r="G19" s="5"/>
      <c r="H19" s="5"/>
    </row>
    <row r="20" spans="2:8" x14ac:dyDescent="0.25">
      <c r="B20" s="1"/>
      <c r="C20" s="4" t="s">
        <v>7</v>
      </c>
      <c r="D20" s="4">
        <v>2</v>
      </c>
      <c r="E20" s="4" t="s">
        <v>311</v>
      </c>
      <c r="F20" s="4">
        <v>-521.05999999999995</v>
      </c>
      <c r="G20" s="4"/>
      <c r="H20" s="4"/>
    </row>
    <row r="21" spans="2:8" x14ac:dyDescent="0.25">
      <c r="B21" s="1"/>
      <c r="C21" s="6" t="s">
        <v>8</v>
      </c>
      <c r="D21" s="6">
        <v>4</v>
      </c>
      <c r="E21" s="6" t="s">
        <v>312</v>
      </c>
      <c r="F21" s="6">
        <v>-521.05999999999995</v>
      </c>
      <c r="G21" s="6">
        <f>2*( (F21)-(F20))</f>
        <v>0</v>
      </c>
      <c r="H21" s="12"/>
    </row>
    <row r="22" spans="2:8" x14ac:dyDescent="0.25">
      <c r="B22" s="1"/>
      <c r="C22" s="5"/>
      <c r="D22" s="5"/>
      <c r="E22" s="5" t="s">
        <v>9</v>
      </c>
      <c r="F22" s="5"/>
      <c r="G22" s="5"/>
      <c r="H22" s="13"/>
    </row>
    <row r="24" spans="2:8" ht="45" x14ac:dyDescent="0.25">
      <c r="B24" s="1" t="s">
        <v>108</v>
      </c>
      <c r="C24" s="2" t="s">
        <v>16</v>
      </c>
      <c r="D24" s="3" t="s">
        <v>0</v>
      </c>
      <c r="E24" s="2" t="s">
        <v>1</v>
      </c>
      <c r="F24" s="2" t="s">
        <v>14</v>
      </c>
      <c r="G24" s="2" t="s">
        <v>2</v>
      </c>
      <c r="H24" s="2" t="s">
        <v>15</v>
      </c>
    </row>
    <row r="25" spans="2:8" x14ac:dyDescent="0.25">
      <c r="B25" s="1"/>
      <c r="C25" s="4" t="s">
        <v>3</v>
      </c>
      <c r="D25" s="4">
        <v>1</v>
      </c>
      <c r="E25" s="4" t="s">
        <v>165</v>
      </c>
      <c r="F25" s="4">
        <v>-502.75</v>
      </c>
      <c r="G25" s="4"/>
      <c r="H25" s="4"/>
    </row>
    <row r="26" spans="2:8" x14ac:dyDescent="0.25">
      <c r="B26" s="1"/>
      <c r="C26" s="4" t="s">
        <v>4</v>
      </c>
      <c r="D26" s="4">
        <v>2</v>
      </c>
      <c r="E26" s="4" t="s">
        <v>313</v>
      </c>
      <c r="F26" s="4">
        <v>-502.75</v>
      </c>
      <c r="G26" s="4"/>
      <c r="H26" s="4"/>
    </row>
    <row r="27" spans="2:8" x14ac:dyDescent="0.25">
      <c r="B27" s="1"/>
      <c r="C27" s="6" t="s">
        <v>5</v>
      </c>
      <c r="D27" s="6">
        <v>4</v>
      </c>
      <c r="E27" s="6" t="s">
        <v>314</v>
      </c>
      <c r="F27" s="6">
        <v>-502.75</v>
      </c>
      <c r="G27" s="6">
        <f>2*( (F27)-(F26))</f>
        <v>0</v>
      </c>
      <c r="H27" s="12"/>
    </row>
    <row r="28" spans="2:8" x14ac:dyDescent="0.25">
      <c r="B28" s="1"/>
      <c r="C28" s="5"/>
      <c r="D28" s="5"/>
      <c r="E28" s="5" t="s">
        <v>315</v>
      </c>
      <c r="F28" s="5"/>
      <c r="G28" s="5"/>
      <c r="H28" s="5"/>
    </row>
    <row r="29" spans="2:8" x14ac:dyDescent="0.25">
      <c r="B29" s="1"/>
      <c r="C29" s="6" t="s">
        <v>6</v>
      </c>
      <c r="D29" s="6">
        <v>5</v>
      </c>
      <c r="E29" s="6" t="s">
        <v>317</v>
      </c>
      <c r="F29" s="6">
        <v>-502.75</v>
      </c>
      <c r="G29" s="6">
        <f>2*((F29)-(F25))</f>
        <v>0</v>
      </c>
      <c r="H29" s="6"/>
    </row>
    <row r="30" spans="2:8" x14ac:dyDescent="0.25">
      <c r="B30" s="1"/>
      <c r="C30" s="5"/>
      <c r="D30" s="5"/>
      <c r="E30" s="5" t="s">
        <v>316</v>
      </c>
      <c r="F30" s="5"/>
      <c r="G30" s="5"/>
      <c r="H30" s="5"/>
    </row>
    <row r="31" spans="2:8" x14ac:dyDescent="0.25">
      <c r="B31" s="1"/>
      <c r="C31" s="4" t="s">
        <v>7</v>
      </c>
      <c r="D31" s="4">
        <v>2</v>
      </c>
      <c r="E31" s="4" t="s">
        <v>318</v>
      </c>
      <c r="F31" s="4">
        <v>-502.75</v>
      </c>
      <c r="G31" s="4"/>
      <c r="H31" s="4"/>
    </row>
    <row r="32" spans="2:8" x14ac:dyDescent="0.25">
      <c r="B32" s="1"/>
      <c r="C32" s="6" t="s">
        <v>8</v>
      </c>
      <c r="D32" s="6">
        <v>4</v>
      </c>
      <c r="E32" s="6" t="s">
        <v>319</v>
      </c>
      <c r="F32" s="6">
        <v>-502.75</v>
      </c>
      <c r="G32" s="6">
        <f>2*( (F32)-(F31))</f>
        <v>0</v>
      </c>
      <c r="H32" s="12"/>
    </row>
    <row r="33" spans="2:8" x14ac:dyDescent="0.25">
      <c r="B33" s="1"/>
      <c r="C33" s="5"/>
      <c r="D33" s="5"/>
      <c r="E33" s="5" t="s">
        <v>9</v>
      </c>
      <c r="F33" s="5"/>
      <c r="G33" s="5"/>
      <c r="H33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opLeftCell="A22" workbookViewId="0">
      <selection activeCell="E33" sqref="E33"/>
    </sheetView>
  </sheetViews>
  <sheetFormatPr defaultRowHeight="15" x14ac:dyDescent="0.25"/>
  <cols>
    <col min="5" max="5" width="45.5703125" bestFit="1" customWidth="1"/>
    <col min="7" max="7" width="15.140625" customWidth="1"/>
    <col min="8" max="8" width="22.7109375" bestFit="1" customWidth="1"/>
  </cols>
  <sheetData>
    <row r="2" spans="2:8" ht="45" x14ac:dyDescent="0.25">
      <c r="B2" s="1" t="s">
        <v>10</v>
      </c>
      <c r="C2" s="2" t="s">
        <v>16</v>
      </c>
      <c r="D2" s="11" t="s">
        <v>0</v>
      </c>
      <c r="E2" s="10" t="s">
        <v>1</v>
      </c>
      <c r="F2" s="10" t="s">
        <v>14</v>
      </c>
      <c r="G2" s="10" t="s">
        <v>2</v>
      </c>
      <c r="H2" s="2" t="s">
        <v>15</v>
      </c>
    </row>
    <row r="3" spans="2:8" x14ac:dyDescent="0.25">
      <c r="B3" s="1"/>
      <c r="C3" s="7" t="s">
        <v>3</v>
      </c>
      <c r="D3" s="7">
        <v>1</v>
      </c>
      <c r="E3" s="7" t="s">
        <v>72</v>
      </c>
      <c r="F3" s="7">
        <v>-459.34</v>
      </c>
      <c r="G3" s="7"/>
      <c r="H3" s="4"/>
    </row>
    <row r="4" spans="2:8" x14ac:dyDescent="0.25">
      <c r="B4" s="1"/>
      <c r="C4" s="7" t="s">
        <v>4</v>
      </c>
      <c r="D4" s="7">
        <v>2</v>
      </c>
      <c r="E4" s="7" t="s">
        <v>320</v>
      </c>
      <c r="F4" s="7">
        <v>-459.32</v>
      </c>
      <c r="G4" s="7"/>
      <c r="H4" s="4"/>
    </row>
    <row r="5" spans="2:8" x14ac:dyDescent="0.25">
      <c r="B5" s="1"/>
      <c r="C5" s="8" t="s">
        <v>5</v>
      </c>
      <c r="D5" s="8">
        <v>4</v>
      </c>
      <c r="E5" s="8" t="s">
        <v>322</v>
      </c>
      <c r="F5" s="8">
        <v>-458.58</v>
      </c>
      <c r="G5" s="8">
        <f>2*( (F5)-(F4))</f>
        <v>1.4800000000000182</v>
      </c>
      <c r="H5" s="12"/>
    </row>
    <row r="6" spans="2:8" x14ac:dyDescent="0.25">
      <c r="B6" s="1"/>
      <c r="C6" s="9"/>
      <c r="D6" s="9"/>
      <c r="E6" s="9" t="s">
        <v>321</v>
      </c>
      <c r="F6" s="9"/>
      <c r="G6" s="9" t="s">
        <v>78</v>
      </c>
      <c r="H6" s="13"/>
    </row>
    <row r="7" spans="2:8" x14ac:dyDescent="0.25">
      <c r="B7" s="1"/>
      <c r="C7" s="8" t="s">
        <v>6</v>
      </c>
      <c r="D7" s="8">
        <v>5</v>
      </c>
      <c r="E7" s="8" t="s">
        <v>324</v>
      </c>
      <c r="F7" s="8">
        <v>-459.34</v>
      </c>
      <c r="G7" s="8">
        <f>2*((F7)-(F3))</f>
        <v>0</v>
      </c>
      <c r="H7" s="12"/>
    </row>
    <row r="8" spans="2:8" x14ac:dyDescent="0.25">
      <c r="B8" s="1"/>
      <c r="C8" s="9"/>
      <c r="D8" s="9"/>
      <c r="E8" s="9" t="s">
        <v>323</v>
      </c>
      <c r="F8" s="9"/>
      <c r="G8" s="9"/>
      <c r="H8" s="13"/>
    </row>
    <row r="9" spans="2:8" x14ac:dyDescent="0.25">
      <c r="B9" s="1"/>
      <c r="C9" s="7" t="s">
        <v>7</v>
      </c>
      <c r="D9" s="7">
        <v>2</v>
      </c>
      <c r="E9" s="7" t="s">
        <v>325</v>
      </c>
      <c r="F9" s="7">
        <v>-459.34</v>
      </c>
      <c r="G9" s="7"/>
      <c r="H9" s="14"/>
    </row>
    <row r="10" spans="2:8" x14ac:dyDescent="0.25">
      <c r="B10" s="1"/>
      <c r="C10" s="8" t="s">
        <v>8</v>
      </c>
      <c r="D10" s="8">
        <v>4</v>
      </c>
      <c r="E10" s="8" t="s">
        <v>326</v>
      </c>
      <c r="F10" s="8">
        <v>-458.58</v>
      </c>
      <c r="G10" s="8">
        <f>2*( (F10)-(F9))</f>
        <v>1.5199999999999818</v>
      </c>
      <c r="H10" s="12"/>
    </row>
    <row r="11" spans="2:8" x14ac:dyDescent="0.25">
      <c r="B11" s="1"/>
      <c r="C11" s="9"/>
      <c r="D11" s="9"/>
      <c r="E11" s="9" t="s">
        <v>327</v>
      </c>
      <c r="F11" s="9"/>
      <c r="G11" s="9" t="s">
        <v>79</v>
      </c>
      <c r="H11" s="13"/>
    </row>
    <row r="12" spans="2:8" x14ac:dyDescent="0.25">
      <c r="B12" s="1"/>
    </row>
    <row r="13" spans="2:8" ht="45" x14ac:dyDescent="0.25">
      <c r="B13" s="1" t="s">
        <v>11</v>
      </c>
      <c r="C13" s="2" t="s">
        <v>16</v>
      </c>
      <c r="D13" s="3" t="s">
        <v>0</v>
      </c>
      <c r="E13" s="2" t="s">
        <v>1</v>
      </c>
      <c r="F13" s="2" t="s">
        <v>14</v>
      </c>
      <c r="G13" s="2" t="s">
        <v>2</v>
      </c>
      <c r="H13" s="2" t="s">
        <v>15</v>
      </c>
    </row>
    <row r="14" spans="2:8" x14ac:dyDescent="0.25">
      <c r="B14" s="1"/>
      <c r="C14" s="4" t="s">
        <v>3</v>
      </c>
      <c r="D14" s="4">
        <v>1</v>
      </c>
      <c r="E14" s="4" t="s">
        <v>73</v>
      </c>
      <c r="F14" s="4">
        <v>-442</v>
      </c>
      <c r="G14" s="4"/>
      <c r="H14" s="4"/>
    </row>
    <row r="15" spans="2:8" x14ac:dyDescent="0.25">
      <c r="B15" s="1"/>
      <c r="C15" s="4" t="s">
        <v>4</v>
      </c>
      <c r="D15" s="4">
        <v>2</v>
      </c>
      <c r="E15" s="4" t="s">
        <v>328</v>
      </c>
      <c r="F15" s="4">
        <v>-441.94</v>
      </c>
      <c r="G15" s="4"/>
      <c r="H15" s="4"/>
    </row>
    <row r="16" spans="2:8" x14ac:dyDescent="0.25">
      <c r="B16" s="1"/>
      <c r="C16" s="6" t="s">
        <v>5</v>
      </c>
      <c r="D16" s="6">
        <v>4</v>
      </c>
      <c r="E16" s="6" t="s">
        <v>330</v>
      </c>
      <c r="F16" s="6">
        <v>-440.78</v>
      </c>
      <c r="G16" s="6">
        <f>2*( (F16)-(F15))</f>
        <v>2.32000000000005</v>
      </c>
      <c r="H16" s="12" t="s">
        <v>176</v>
      </c>
    </row>
    <row r="17" spans="2:8" x14ac:dyDescent="0.25">
      <c r="B17" s="1"/>
      <c r="C17" s="5"/>
      <c r="D17" s="5"/>
      <c r="E17" s="5" t="s">
        <v>329</v>
      </c>
      <c r="F17" s="5"/>
      <c r="G17" s="5" t="s">
        <v>80</v>
      </c>
      <c r="H17" s="5"/>
    </row>
    <row r="18" spans="2:8" x14ac:dyDescent="0.25">
      <c r="B18" s="1"/>
      <c r="C18" s="6" t="s">
        <v>6</v>
      </c>
      <c r="D18" s="6">
        <v>5</v>
      </c>
      <c r="E18" s="6" t="s">
        <v>332</v>
      </c>
      <c r="F18" s="6">
        <v>-442</v>
      </c>
      <c r="G18" s="6">
        <f>2*((F18)-(F14))</f>
        <v>0</v>
      </c>
      <c r="H18" s="6"/>
    </row>
    <row r="19" spans="2:8" x14ac:dyDescent="0.25">
      <c r="B19" s="1"/>
      <c r="C19" s="5"/>
      <c r="D19" s="5"/>
      <c r="E19" s="5" t="s">
        <v>331</v>
      </c>
      <c r="F19" s="5"/>
      <c r="G19" s="5"/>
      <c r="H19" s="5"/>
    </row>
    <row r="20" spans="2:8" x14ac:dyDescent="0.25">
      <c r="B20" s="1"/>
      <c r="C20" s="4" t="s">
        <v>7</v>
      </c>
      <c r="D20" s="4">
        <v>2</v>
      </c>
      <c r="E20" s="4" t="s">
        <v>333</v>
      </c>
      <c r="F20" s="4">
        <v>-442</v>
      </c>
      <c r="G20" s="4"/>
      <c r="H20" s="4"/>
    </row>
    <row r="21" spans="2:8" x14ac:dyDescent="0.25">
      <c r="B21" s="1"/>
      <c r="C21" s="6" t="s">
        <v>8</v>
      </c>
      <c r="D21" s="6">
        <v>4</v>
      </c>
      <c r="E21" s="6" t="s">
        <v>334</v>
      </c>
      <c r="F21" s="6">
        <v>-440.78</v>
      </c>
      <c r="G21" s="6">
        <f>2*( (F21)-(F20))</f>
        <v>2.4400000000000546</v>
      </c>
      <c r="H21" s="12"/>
    </row>
    <row r="22" spans="2:8" x14ac:dyDescent="0.25">
      <c r="B22" s="1"/>
      <c r="C22" s="5"/>
      <c r="D22" s="5"/>
      <c r="E22" s="5" t="s">
        <v>335</v>
      </c>
      <c r="F22" s="5"/>
      <c r="G22" s="5" t="s">
        <v>81</v>
      </c>
      <c r="H22" s="13"/>
    </row>
    <row r="24" spans="2:8" ht="45" x14ac:dyDescent="0.25">
      <c r="B24" s="1" t="s">
        <v>108</v>
      </c>
      <c r="C24" s="2" t="s">
        <v>16</v>
      </c>
      <c r="D24" s="3" t="s">
        <v>0</v>
      </c>
      <c r="E24" s="2" t="s">
        <v>1</v>
      </c>
      <c r="F24" s="2" t="s">
        <v>14</v>
      </c>
      <c r="G24" s="2" t="s">
        <v>2</v>
      </c>
      <c r="H24" s="2" t="s">
        <v>15</v>
      </c>
    </row>
    <row r="25" spans="2:8" x14ac:dyDescent="0.25">
      <c r="B25" s="1"/>
      <c r="C25" s="4" t="s">
        <v>3</v>
      </c>
      <c r="D25" s="4">
        <v>1</v>
      </c>
      <c r="E25" s="4" t="s">
        <v>168</v>
      </c>
      <c r="F25" s="4">
        <v>-428.8</v>
      </c>
      <c r="G25" s="4"/>
      <c r="H25" s="4"/>
    </row>
    <row r="26" spans="2:8" x14ac:dyDescent="0.25">
      <c r="B26" s="1"/>
      <c r="C26" s="4" t="s">
        <v>4</v>
      </c>
      <c r="D26" s="4">
        <v>2</v>
      </c>
      <c r="E26" s="4" t="s">
        <v>320</v>
      </c>
      <c r="F26" s="4">
        <v>-428.7</v>
      </c>
      <c r="G26" s="4"/>
      <c r="H26" s="4"/>
    </row>
    <row r="27" spans="2:8" x14ac:dyDescent="0.25">
      <c r="B27" s="1"/>
      <c r="C27" s="6" t="s">
        <v>5</v>
      </c>
      <c r="D27" s="6">
        <v>4</v>
      </c>
      <c r="E27" s="6" t="s">
        <v>337</v>
      </c>
      <c r="F27" s="6">
        <v>-426.7</v>
      </c>
      <c r="G27" s="6">
        <f>2*( (F27)-(F26))</f>
        <v>4</v>
      </c>
      <c r="H27" s="12" t="s">
        <v>176</v>
      </c>
    </row>
    <row r="28" spans="2:8" x14ac:dyDescent="0.25">
      <c r="B28" s="1"/>
      <c r="C28" s="5"/>
      <c r="D28" s="5"/>
      <c r="E28" s="5" t="s">
        <v>336</v>
      </c>
      <c r="F28" s="5"/>
      <c r="G28" s="5" t="s">
        <v>169</v>
      </c>
      <c r="H28" s="5"/>
    </row>
    <row r="29" spans="2:8" x14ac:dyDescent="0.25">
      <c r="B29" s="1"/>
      <c r="C29" s="6" t="s">
        <v>6</v>
      </c>
      <c r="D29" s="6">
        <v>5</v>
      </c>
      <c r="E29" s="6" t="s">
        <v>339</v>
      </c>
      <c r="F29" s="6">
        <v>-428.8</v>
      </c>
      <c r="G29" s="6">
        <f>2*((F29)-(F25))</f>
        <v>0</v>
      </c>
      <c r="H29" s="6"/>
    </row>
    <row r="30" spans="2:8" x14ac:dyDescent="0.25">
      <c r="B30" s="1"/>
      <c r="C30" s="5"/>
      <c r="D30" s="5"/>
      <c r="E30" s="5" t="s">
        <v>338</v>
      </c>
      <c r="F30" s="5"/>
      <c r="G30" s="5"/>
      <c r="H30" s="5"/>
    </row>
    <row r="31" spans="2:8" x14ac:dyDescent="0.25">
      <c r="B31" s="1"/>
      <c r="C31" s="4" t="s">
        <v>7</v>
      </c>
      <c r="D31" s="4">
        <v>2</v>
      </c>
      <c r="E31" s="4" t="s">
        <v>340</v>
      </c>
      <c r="F31" s="4">
        <v>-428.8</v>
      </c>
      <c r="G31" s="4"/>
      <c r="H31" s="4"/>
    </row>
    <row r="32" spans="2:8" x14ac:dyDescent="0.25">
      <c r="B32" s="1"/>
      <c r="C32" s="6" t="s">
        <v>8</v>
      </c>
      <c r="D32" s="6">
        <v>4</v>
      </c>
      <c r="E32" s="6" t="s">
        <v>341</v>
      </c>
      <c r="F32" s="6">
        <v>-426.7</v>
      </c>
      <c r="G32" s="6">
        <f>2*( (F32)-(F31))</f>
        <v>4.2000000000000455</v>
      </c>
      <c r="H32" s="12"/>
    </row>
    <row r="33" spans="2:8" x14ac:dyDescent="0.25">
      <c r="B33" s="1"/>
      <c r="C33" s="5"/>
      <c r="D33" s="5"/>
      <c r="E33" s="5" t="s">
        <v>327</v>
      </c>
      <c r="F33" s="5"/>
      <c r="G33" s="5" t="s">
        <v>170</v>
      </c>
      <c r="H3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ND1</vt:lpstr>
      <vt:lpstr>ND2</vt:lpstr>
      <vt:lpstr>Cox1</vt:lpstr>
      <vt:lpstr>Cox2</vt:lpstr>
      <vt:lpstr>ATP8</vt:lpstr>
      <vt:lpstr>ATP6</vt:lpstr>
      <vt:lpstr>Cox3</vt:lpstr>
      <vt:lpstr>ND3</vt:lpstr>
      <vt:lpstr>ND4L</vt:lpstr>
      <vt:lpstr>ND4</vt:lpstr>
      <vt:lpstr>ND5</vt:lpstr>
      <vt:lpstr>ND6</vt:lpstr>
      <vt:lpstr>CYTB</vt:lpstr>
    </vt:vector>
  </TitlesOfParts>
  <Company>University Of Nottingham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Bahbahani Hussain</dc:creator>
  <cp:lastModifiedBy>Bahbahani Hussain</cp:lastModifiedBy>
  <dcterms:created xsi:type="dcterms:W3CDTF">2014-09-12T11:32:45Z</dcterms:created>
  <dcterms:modified xsi:type="dcterms:W3CDTF">2015-03-12T16:44:44Z</dcterms:modified>
</cp:coreProperties>
</file>